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1560" yWindow="45" windowWidth="11985" windowHeight="8820" tabRatio="842"/>
  </bookViews>
  <sheets>
    <sheet name="INDEX" sheetId="23" r:id="rId1"/>
    <sheet name="Temp" sheetId="1" r:id="rId2"/>
    <sheet name="Temp (g)" sheetId="8" r:id="rId3"/>
    <sheet name="Temp by Decade" sheetId="25" r:id="rId4"/>
    <sheet name="10 Hottest Yrs" sheetId="6" r:id="rId5"/>
    <sheet name="CO2" sheetId="9" r:id="rId6"/>
    <sheet name="CO2 (g)" sheetId="10" r:id="rId7"/>
    <sheet name="Temp and CO2 (g)" sheetId="11" r:id="rId8"/>
    <sheet name="Countries" sheetId="21" r:id="rId9"/>
    <sheet name="Ice Extent" sheetId="13" r:id="rId10"/>
    <sheet name="Sept Extent (g)" sheetId="14" r:id="rId11"/>
    <sheet name="Ice Volume" sheetId="29" r:id="rId12"/>
    <sheet name="Sept Volume (g)" sheetId="30" r:id="rId13"/>
    <sheet name="March-Sept Volume (g)" sheetId="31" r:id="rId14"/>
  </sheets>
  <externalReferences>
    <externalReference r:id="rId15"/>
    <externalReference r:id="rId16"/>
    <externalReference r:id="rId17"/>
    <externalReference r:id="rId18"/>
  </externalReferences>
  <definedNames>
    <definedName name="\I">#REF!</definedName>
    <definedName name="\P">#REF!</definedName>
    <definedName name="__123Graph_A" localSheetId="3" hidden="1">[1]DATA!#REF!</definedName>
    <definedName name="__123Graph_A" hidden="1">[1]DATA!#REF!</definedName>
    <definedName name="__123Graph_X" localSheetId="3" hidden="1">[1]DATA!#REF!</definedName>
    <definedName name="__123Graph_X" hidden="1">[1]DATA!#REF!</definedName>
    <definedName name="_1__123Graph_ACELL_EFFICIENCY" localSheetId="3" hidden="1">[1]DATA!#REF!</definedName>
    <definedName name="_1__123Graph_ACELL_EFFICIENCY" hidden="1">[1]DATA!#REF!</definedName>
    <definedName name="_10__123Graph_AMODEL_T" hidden="1">[2]DATA!#REF!</definedName>
    <definedName name="_10__123Graph_XS_THERMAL_PRICE" localSheetId="3" hidden="1">[1]DATA!#REF!</definedName>
    <definedName name="_10__123Graph_XS_THERMAL_PRICE" hidden="1">[1]DATA!#REF!</definedName>
    <definedName name="_12__123Graph_AS_THERMAL_PRICE" hidden="1">[1]DATA!#REF!</definedName>
    <definedName name="_15__123Graph_AS_THERMAL_PRICE" hidden="1">[2]DATA!#REF!</definedName>
    <definedName name="_16__123Graph_BCELL_EFFICIENCY" hidden="1">[1]DATA!#REF!</definedName>
    <definedName name="_2__123Graph_AMODEL_T" localSheetId="3" hidden="1">[1]DATA!#REF!</definedName>
    <definedName name="_2__123Graph_AMODEL_T" hidden="1">[1]DATA!#REF!</definedName>
    <definedName name="_20__123Graph_BCELL_EFFICIENCY" hidden="1">[2]DATA!#REF!</definedName>
    <definedName name="_20__123Graph_BMODEL_T" hidden="1">[1]DATA!#REF!</definedName>
    <definedName name="_24__123Graph_CCELL_EFFICIENCY" hidden="1">[1]DATA!#REF!</definedName>
    <definedName name="_25__123Graph_BMODEL_T" hidden="1">[2]DATA!#REF!</definedName>
    <definedName name="_28__123Graph_LBL_AMODEL_T" hidden="1">[1]DATA!#REF!</definedName>
    <definedName name="_3__123Graph_AS_THERMAL_PRICE" localSheetId="3" hidden="1">[1]DATA!#REF!</definedName>
    <definedName name="_3__123Graph_AS_THERMAL_PRICE" hidden="1">[1]DATA!#REF!</definedName>
    <definedName name="_30__123Graph_CCELL_EFFICIENCY" hidden="1">[2]DATA!#REF!</definedName>
    <definedName name="_32__123Graph_XCELL_EFFICIENCY" hidden="1">[1]DATA!#REF!</definedName>
    <definedName name="_35__123Graph_LBL_AMODEL_T" hidden="1">[2]DATA!#REF!</definedName>
    <definedName name="_36__123Graph_XMODEL_T" hidden="1">[1]DATA!#REF!</definedName>
    <definedName name="_4__123Graph_ACELL_EFFICIENCY" hidden="1">[1]DATA!#REF!</definedName>
    <definedName name="_4__123Graph_BCELL_EFFICIENCY" localSheetId="3" hidden="1">[1]DATA!#REF!</definedName>
    <definedName name="_4__123Graph_BCELL_EFFICIENCY" hidden="1">[1]DATA!#REF!</definedName>
    <definedName name="_40__123Graph_XCELL_EFFICIENCY" hidden="1">[2]DATA!#REF!</definedName>
    <definedName name="_40__123Graph_XS_THERMAL_PRICE" hidden="1">[1]DATA!#REF!</definedName>
    <definedName name="_45__123Graph_XMODEL_T" hidden="1">[2]DATA!#REF!</definedName>
    <definedName name="_5__123Graph_ACELL_EFFICIENCY" hidden="1">[2]DATA!#REF!</definedName>
    <definedName name="_5__123Graph_BMODEL_T" localSheetId="3" hidden="1">[1]DATA!#REF!</definedName>
    <definedName name="_5__123Graph_BMODEL_T" hidden="1">[1]DATA!#REF!</definedName>
    <definedName name="_50__123Graph_XS_THERMAL_PRICE" hidden="1">[2]DATA!#REF!</definedName>
    <definedName name="_6__123Graph_CCELL_EFFICIENCY" localSheetId="3" hidden="1">[1]DATA!#REF!</definedName>
    <definedName name="_6__123Graph_CCELL_EFFICIENCY" hidden="1">[1]DATA!#REF!</definedName>
    <definedName name="_7__123Graph_LBL_AMODEL_T" localSheetId="3" hidden="1">[1]DATA!#REF!</definedName>
    <definedName name="_7__123Graph_LBL_AMODEL_T" hidden="1">[1]DATA!#REF!</definedName>
    <definedName name="_8__123Graph_AMODEL_T" hidden="1">[1]DATA!#REF!</definedName>
    <definedName name="_8__123Graph_XCELL_EFFICIENCY" localSheetId="3" hidden="1">[1]DATA!#REF!</definedName>
    <definedName name="_8__123Graph_XCELL_EFFICIENCY" hidden="1">[1]DATA!#REF!</definedName>
    <definedName name="_9__123Graph_XMODEL_T" localSheetId="3" hidden="1">[1]DATA!#REF!</definedName>
    <definedName name="_9__123Graph_X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aa">'[3]Oil Consumption – barrels'!#REF!</definedName>
    <definedName name="B" hidden="1">[1]DATA!#REF!</definedName>
    <definedName name="Deflator">[4]VS2001_EconData1999Dollars_data!#REF!</definedName>
    <definedName name="G">#REF!</definedName>
    <definedName name="H">#REF!</definedName>
    <definedName name="hydro">#REF!</definedName>
    <definedName name="INIT">#REF!</definedName>
    <definedName name="LEAP">#REF!</definedName>
    <definedName name="NONLEAP">#REF!</definedName>
    <definedName name="_xlnm.Print_Area" localSheetId="5">'CO2'!$A$1:$G$1029</definedName>
    <definedName name="_xlnm.Print_Area" localSheetId="8">Countries!$A$1:$F$16</definedName>
    <definedName name="_xlnm.Print_Area" localSheetId="9">'Ice Extent'!$A$1:$F$48</definedName>
    <definedName name="_xlnm.Print_Area" localSheetId="11">'Ice Volume'!$A$1:$G$49</definedName>
    <definedName name="_xlnm.Print_Area" localSheetId="0">INDEX!$A$1:$A$26</definedName>
    <definedName name="Print1">#REF!</definedName>
    <definedName name="S">#REF!</definedName>
    <definedName name="T" localSheetId="3">#REF!</definedName>
    <definedName name="T">#REF!</definedName>
    <definedName name="T?" localSheetId="3">#REF!</definedName>
    <definedName name="T?">#REF!</definedName>
    <definedName name="table" hidden="1">[1]DATA!#REF!</definedName>
    <definedName name="test" hidden="1">[2]DATA!#REF!</definedName>
    <definedName name="U">#REF!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894" i="9" l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885" i="9"/>
  <c r="A886" i="9" s="1"/>
  <c r="A887" i="9" s="1"/>
  <c r="A888" i="9" s="1"/>
  <c r="A889" i="9" s="1"/>
  <c r="A890" i="9" s="1"/>
  <c r="A891" i="9" s="1"/>
  <c r="A892" i="9" s="1"/>
  <c r="A861" i="9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23" i="9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798" i="9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771" i="9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51" i="9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07" i="9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657" i="9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607" i="9"/>
  <c r="A608" i="9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557" i="9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507" i="9"/>
  <c r="A508" i="9" s="1"/>
  <c r="A509" i="9" s="1"/>
  <c r="A510" i="9" s="1"/>
  <c r="A511" i="9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457" i="9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407" i="9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357" i="9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307" i="9"/>
  <c r="A308" i="9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257" i="9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207" i="9"/>
  <c r="A208" i="9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57" i="9"/>
  <c r="A58" i="9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D8" i="21"/>
  <c r="D9" i="21"/>
  <c r="C18" i="25"/>
  <c r="C17" i="25"/>
  <c r="C16" i="25"/>
  <c r="C15" i="25"/>
  <c r="C14" i="25"/>
  <c r="C13" i="25"/>
  <c r="C12" i="25"/>
  <c r="C11" i="25"/>
  <c r="C10" i="25"/>
  <c r="C9" i="25"/>
  <c r="C8" i="25"/>
  <c r="C7" i="25"/>
</calcChain>
</file>

<file path=xl/sharedStrings.xml><?xml version="1.0" encoding="utf-8"?>
<sst xmlns="http://schemas.openxmlformats.org/spreadsheetml/2006/main" count="97" uniqueCount="84">
  <si>
    <t>St. Pierre et Miquelon</t>
    <phoneticPr fontId="8" type="noConversion"/>
  </si>
  <si>
    <t>St. Pierre</t>
    <phoneticPr fontId="8" type="noConversion"/>
  </si>
  <si>
    <t>Greenland</t>
    <phoneticPr fontId="8" type="noConversion"/>
  </si>
  <si>
    <t>Maniitsoq Airport</t>
    <phoneticPr fontId="8" type="noConversion"/>
  </si>
  <si>
    <t>Austria</t>
    <phoneticPr fontId="8" type="noConversion"/>
  </si>
  <si>
    <t>Dellach im Drautal</t>
    <phoneticPr fontId="8" type="noConversion"/>
  </si>
  <si>
    <t>Slovenia</t>
    <phoneticPr fontId="8" type="noConversion"/>
  </si>
  <si>
    <t>Cerkje Ob krki</t>
    <phoneticPr fontId="8" type="noConversion"/>
  </si>
  <si>
    <t>Japan</t>
    <phoneticPr fontId="8" type="noConversion"/>
  </si>
  <si>
    <t>Shimanto</t>
    <phoneticPr fontId="8" type="noConversion"/>
  </si>
  <si>
    <t>Comoros</t>
    <phoneticPr fontId="8" type="noConversion"/>
  </si>
  <si>
    <t>Hahaya Int. Airport</t>
    <phoneticPr fontId="8" type="noConversion"/>
  </si>
  <si>
    <t>September and Annual Average Arctic Sea Ice Extent, 1979-2013</t>
    <phoneticPr fontId="8" type="noConversion"/>
  </si>
  <si>
    <t>Countries with High-Temperature Records in 2013</t>
    <phoneticPr fontId="8" type="noConversion"/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</si>
  <si>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rFont val="Arial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</t>
    </r>
    <r>
      <rPr>
        <sz val="10"/>
        <rFont val="Arial"/>
      </rPr>
      <t>, Contribution of Working Group I to the Second Assessment Report of the Intergovernmental Panel on Climate Change (New York: Cambridge University Press, 1996); 1959 to 2013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Annual Mean Data," at www.esrl.noaa.gov/gmd/ccgg/trends/co2_data_mlo.html, update</t>
    </r>
    <r>
      <rPr>
        <sz val="10"/>
        <color indexed="8"/>
        <rFont val="Arial"/>
        <family val="2"/>
      </rPr>
      <t>d 9 January 2014.</t>
    </r>
    <phoneticPr fontId="8" type="noConversion"/>
  </si>
  <si>
    <t>Atmospheric Carbon Dioxide Concentration, 1000-2013</t>
    <phoneticPr fontId="8" type="noConversion"/>
  </si>
  <si>
    <t>Split Bay</t>
    <phoneticPr fontId="8" type="noConversion"/>
  </si>
  <si>
    <t>Heard and McDonald Islands</t>
    <phoneticPr fontId="8" type="noConversion"/>
  </si>
  <si>
    <t>Ghana</t>
    <phoneticPr fontId="8" type="noConversion"/>
  </si>
  <si>
    <t>Navrongo</t>
    <phoneticPr fontId="8" type="noConversion"/>
  </si>
  <si>
    <t>United States</t>
    <phoneticPr fontId="8" type="noConversion"/>
  </si>
  <si>
    <t>Death Valley</t>
    <phoneticPr fontId="8" type="noConversion"/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</si>
  <si>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  <phoneticPr fontId="16" type="noConversion"/>
  </si>
  <si>
    <t>Ten Hottest Years on Record, 1880-2013</t>
    <phoneticPr fontId="8" type="noConversion"/>
  </si>
  <si>
    <t>GRAPH: Atmospheric Carbon Dioxide Concentration, 1000-2013</t>
    <phoneticPr fontId="8" type="noConversion"/>
  </si>
  <si>
    <t>GRAPH: Average Global Temperature and Atmospheric Carbon Dioxide Concentration, 1880-2013</t>
    <phoneticPr fontId="8" type="noConversion"/>
  </si>
  <si>
    <t>Countries with High-Temperature Records in 2013</t>
    <phoneticPr fontId="8" type="noConversion"/>
  </si>
  <si>
    <t>September and Annual Average Arctic Sea Ice Extent, 1979-2013</t>
    <phoneticPr fontId="8" type="noConversion"/>
  </si>
  <si>
    <t>GRAPH: September Arctic Sea Ice Extent, 1979-2013</t>
    <phoneticPr fontId="8" type="noConversion"/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</si>
  <si>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  <phoneticPr fontId="8" type="noConversion"/>
  </si>
  <si>
    <t>Average Global Temperature, 1880-2013</t>
    <phoneticPr fontId="8" type="noConversion"/>
  </si>
  <si>
    <t>Earth Policy Institute - Eco-Economy Indicator - Temperature 2014</t>
    <phoneticPr fontId="8" type="noConversion"/>
  </si>
  <si>
    <t>Average Global Temperature, 1880-2013</t>
    <phoneticPr fontId="8" type="noConversion"/>
  </si>
  <si>
    <t>GRAPH: Average Global Temperature, 1880-2013</t>
    <phoneticPr fontId="8" type="noConversion"/>
  </si>
  <si>
    <t>Ten Hottest Years on Record, 1880-2013</t>
    <phoneticPr fontId="8" type="noConversion"/>
  </si>
  <si>
    <t>Atmospheric Carbon Dioxide Concentration, 1000-2013</t>
    <phoneticPr fontId="8" type="noConversion"/>
  </si>
  <si>
    <t>Year</t>
  </si>
  <si>
    <t>Temperature</t>
  </si>
  <si>
    <t>Degrees Celsius</t>
  </si>
  <si>
    <t>Decade</t>
  </si>
  <si>
    <t>Average Temperature</t>
  </si>
  <si>
    <t>1880-1889</t>
  </si>
  <si>
    <t>1890-1899</t>
  </si>
  <si>
    <t>1900-1909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</si>
  <si>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</si>
  <si>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</si>
  <si>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</si>
  <si>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</si>
  <si>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</si>
  <si>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</si>
  <si>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</si>
  <si>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</si>
  <si>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</si>
  <si>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Average Global Temperature</t>
  </si>
  <si>
    <t>Concentration</t>
  </si>
  <si>
    <t>Parts Per Million by Volume</t>
  </si>
  <si>
    <t>2000-2009</t>
  </si>
  <si>
    <t>Sea Ice Extent, September</t>
  </si>
  <si>
    <t>Sea Ice Extent, Annual Average</t>
  </si>
  <si>
    <t>Million Square Kilometers</t>
  </si>
  <si>
    <t>Change from Previous Decade</t>
  </si>
  <si>
    <t>Country</t>
  </si>
  <si>
    <t>Date</t>
  </si>
  <si>
    <t>Record Temperature</t>
  </si>
  <si>
    <t>Location</t>
  </si>
  <si>
    <t>Degrees Fahrenheit</t>
  </si>
  <si>
    <t>www.earth-policy.org</t>
  </si>
  <si>
    <t>Note: September is at the end of the Northern Hemisphere melt season and, thus, is the month in which Arctic sea ice experiences its minimum extent each year.</t>
  </si>
  <si>
    <t>http://www.earth-policy.org/indicators/C51</t>
  </si>
  <si>
    <r>
      <t xml:space="preserve">Source: Compiled by Earth Policy Institute from Florence Fetterer, </t>
    </r>
    <r>
      <rPr>
        <i/>
        <sz val="10"/>
        <rFont val="Arial"/>
        <family val="2"/>
      </rPr>
      <t>Sea Ice Index</t>
    </r>
    <r>
      <rPr>
        <sz val="10"/>
        <rFont val="Arial"/>
        <family val="2"/>
      </rPr>
      <t>, "September" and "North," (Boulder, CO: National Snow and Ice Data Center),  at nsidc.org/data/g02135.html, updated 1 October 2013 and 21 January 2014.</t>
    </r>
  </si>
  <si>
    <t>2010-2013 (4 years)</t>
  </si>
  <si>
    <t>Average March and September Arctic Sea Ice Volume, 1979-2013</t>
  </si>
  <si>
    <t>GRAPH: Average September Arctic Sea Ice Volume, 1979-2013</t>
  </si>
  <si>
    <t>GRAPH: Average March and September Arctic Sea Ice Volume, 1979-2013</t>
  </si>
  <si>
    <t>Arctic Sea Ice Volume</t>
  </si>
  <si>
    <t>March</t>
  </si>
  <si>
    <t>September</t>
  </si>
  <si>
    <t>Thousand Cubic Kilometers</t>
  </si>
  <si>
    <r>
      <t xml:space="preserve">Source: Compiled by Earth Policy Institute from Polar Science Center, University of Washington, </t>
    </r>
    <r>
      <rPr>
        <i/>
        <sz val="10"/>
        <color theme="1"/>
        <rFont val="Arial"/>
        <family val="2"/>
      </rPr>
      <t>PIOMAS Daily Ice Volume Data, 1979-present</t>
    </r>
    <r>
      <rPr>
        <sz val="10"/>
        <rFont val="Arial"/>
      </rPr>
      <t>, at psc.apl.washington.edu/wordpress/research/projects/arctic-sea-ice-volume-anomaly/data/, viewed 16 December 2013.</t>
    </r>
  </si>
  <si>
    <r>
      <t>Source: Maximiliano Herrera, cited in Jeff Masters, “Nine Nations or Territories Set All-Time Heat Records in 2013,”</t>
    </r>
    <r>
      <rPr>
        <i/>
        <sz val="10"/>
        <rFont val="Arial"/>
        <family val="2"/>
      </rPr>
      <t xml:space="preserve"> Dr. Jeff Masters' WunderBlog</t>
    </r>
    <r>
      <rPr>
        <sz val="10"/>
        <rFont val="Arial"/>
      </rPr>
      <t xml:space="preserve">, </t>
    </r>
    <r>
      <rPr>
        <i/>
        <sz val="10"/>
        <rFont val="Arial"/>
        <family val="2"/>
      </rPr>
      <t>Weather Underground</t>
    </r>
    <r>
      <rPr>
        <sz val="10"/>
        <rFont val="Arial"/>
      </rPr>
      <t xml:space="preserve">, www.wunderground.com/blog/JeffMasters, 20 January 2014. </t>
    </r>
  </si>
  <si>
    <t>Notes</t>
  </si>
  <si>
    <t>Tie</t>
  </si>
  <si>
    <t>2013 Marked the Thirty-seventh Consecutive Year of Above-Average Temperature</t>
  </si>
  <si>
    <t>Average Global Temperature by Decade, 1880-2013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</si>
</sst>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yyyy"/>
    <numFmt numFmtId="167" formatCode="[$-409]mmmm\ d\,\ yyyy;@"/>
    <numFmt numFmtId="168" formatCode="#,##0.000"/>
    <numFmt numFmtId="169" formatCode="0.0000"/>
    <numFmt numFmtId="170" formatCode="0.0%"/>
    <numFmt numFmtId="171" formatCode="mmmm\ d\,\ yyyy"/>
  </numFmts>
  <fonts count="73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i/>
      <sz val="10"/>
      <name val="Arial"/>
      <family val="2"/>
    </font>
    <font>
      <sz val="10"/>
      <name val="Arial Unicode MS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8"/>
      <name val="Verdana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7" fillId="0" borderId="0" applyFill="0" applyBorder="0" applyAlignment="0" applyProtection="0">
      <alignment wrapText="1"/>
    </xf>
    <xf numFmtId="0" fontId="6" fillId="0" borderId="0"/>
    <xf numFmtId="0" fontId="5" fillId="0" borderId="0"/>
    <xf numFmtId="0" fontId="6" fillId="0" borderId="0"/>
    <xf numFmtId="0" fontId="1" fillId="0" borderId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22" borderId="0" applyNumberFormat="0" applyBorder="0" applyAlignment="0" applyProtection="0"/>
    <xf numFmtId="0" fontId="24" fillId="22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30" borderId="0" applyNumberFormat="0" applyBorder="0" applyAlignment="0" applyProtection="0"/>
    <xf numFmtId="0" fontId="24" fillId="30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23" fillId="23" borderId="0" applyNumberFormat="0" applyBorder="0" applyAlignment="0" applyProtection="0"/>
    <xf numFmtId="0" fontId="24" fillId="23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8" borderId="0" applyNumberFormat="0" applyBorder="0" applyAlignment="0" applyProtection="0"/>
    <xf numFmtId="0" fontId="26" fillId="28" borderId="0" applyNumberFormat="0" applyBorder="0" applyAlignment="0" applyProtection="0"/>
    <xf numFmtId="0" fontId="25" fillId="32" borderId="0" applyNumberFormat="0" applyBorder="0" applyAlignment="0" applyProtection="0"/>
    <xf numFmtId="0" fontId="26" fillId="32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5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/>
    <xf numFmtId="0" fontId="30" fillId="0" borderId="0">
      <alignment horizontal="right"/>
    </xf>
    <xf numFmtId="0" fontId="31" fillId="0" borderId="0"/>
    <xf numFmtId="0" fontId="32" fillId="0" borderId="0"/>
    <xf numFmtId="0" fontId="33" fillId="0" borderId="0"/>
    <xf numFmtId="0" fontId="34" fillId="0" borderId="12" applyNumberFormat="0" applyAlignment="0"/>
    <xf numFmtId="0" fontId="35" fillId="0" borderId="0" applyAlignment="0">
      <alignment horizontal="left"/>
    </xf>
    <xf numFmtId="0" fontId="35" fillId="0" borderId="0">
      <alignment horizontal="right"/>
    </xf>
    <xf numFmtId="170" fontId="35" fillId="0" borderId="0">
      <alignment horizontal="right"/>
    </xf>
    <xf numFmtId="164" fontId="36" fillId="0" borderId="0">
      <alignment horizontal="right"/>
    </xf>
    <xf numFmtId="0" fontId="37" fillId="0" borderId="0"/>
    <xf numFmtId="0" fontId="38" fillId="6" borderId="6" applyNumberFormat="0" applyAlignment="0" applyProtection="0"/>
    <xf numFmtId="0" fontId="39" fillId="6" borderId="6" applyNumberFormat="0" applyAlignment="0" applyProtection="0"/>
    <xf numFmtId="0" fontId="40" fillId="7" borderId="9" applyNumberFormat="0" applyAlignment="0" applyProtection="0"/>
    <xf numFmtId="0" fontId="41" fillId="7" borderId="9" applyNumberFormat="0" applyAlignment="0" applyProtection="0"/>
    <xf numFmtId="3" fontId="42" fillId="33" borderId="13">
      <alignment horizontal="right" vertical="center" indent="1"/>
    </xf>
    <xf numFmtId="3" fontId="43" fillId="33" borderId="13">
      <alignment horizontal="right" vertical="center" indent="1"/>
    </xf>
    <xf numFmtId="0" fontId="44" fillId="33" borderId="13">
      <alignment horizontal="left" vertical="center" indent="1"/>
    </xf>
    <xf numFmtId="0" fontId="45" fillId="34" borderId="13">
      <alignment horizontal="center" vertical="center"/>
    </xf>
    <xf numFmtId="3" fontId="42" fillId="33" borderId="13">
      <alignment horizontal="right" vertical="center" indent="1"/>
    </xf>
    <xf numFmtId="0" fontId="17" fillId="33" borderId="0"/>
    <xf numFmtId="3" fontId="43" fillId="33" borderId="13">
      <alignment horizontal="right" vertical="center" indent="1"/>
    </xf>
    <xf numFmtId="0" fontId="23" fillId="33" borderId="14"/>
    <xf numFmtId="0" fontId="46" fillId="35" borderId="13">
      <alignment horizontal="left" vertical="center" indent="1"/>
    </xf>
    <xf numFmtId="0" fontId="44" fillId="33" borderId="13">
      <alignment horizontal="left" vertical="center" inden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17" fillId="0" borderId="0" applyFill="0" applyBorder="0" applyAlignment="0" applyProtection="0"/>
    <xf numFmtId="0" fontId="17" fillId="0" borderId="0"/>
    <xf numFmtId="5" fontId="17" fillId="0" borderId="0" applyFill="0" applyBorder="0" applyAlignment="0" applyProtection="0"/>
    <xf numFmtId="164" fontId="47" fillId="36" borderId="15" applyAlignment="0">
      <alignment horizontal="center"/>
    </xf>
    <xf numFmtId="171" fontId="17" fillId="0" borderId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7" fillId="0" borderId="0" applyFill="0" applyBorder="0" applyAlignment="0" applyProtection="0"/>
    <xf numFmtId="0" fontId="50" fillId="2" borderId="0" applyNumberFormat="0" applyBorder="0" applyAlignment="0" applyProtection="0"/>
    <xf numFmtId="0" fontId="51" fillId="2" borderId="0" applyNumberFormat="0" applyBorder="0" applyAlignment="0" applyProtection="0"/>
    <xf numFmtId="0" fontId="18" fillId="0" borderId="3" applyNumberFormat="0" applyFill="0" applyAlignment="0" applyProtection="0"/>
    <xf numFmtId="0" fontId="52" fillId="0" borderId="3" applyNumberFormat="0" applyFill="0" applyAlignment="0" applyProtection="0"/>
    <xf numFmtId="0" fontId="19" fillId="0" borderId="4" applyNumberFormat="0" applyFill="0" applyAlignment="0" applyProtection="0"/>
    <xf numFmtId="0" fontId="53" fillId="0" borderId="4" applyNumberFormat="0" applyFill="0" applyAlignment="0" applyProtection="0"/>
    <xf numFmtId="0" fontId="20" fillId="0" borderId="5" applyNumberFormat="0" applyFill="0" applyAlignment="0" applyProtection="0"/>
    <xf numFmtId="0" fontId="54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7" borderId="0">
      <alignment horizontal="centerContinuous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56" fillId="5" borderId="6" applyNumberFormat="0" applyAlignment="0" applyProtection="0"/>
    <xf numFmtId="0" fontId="57" fillId="5" borderId="6" applyNumberFormat="0" applyAlignment="0" applyProtection="0"/>
    <xf numFmtId="0" fontId="58" fillId="0" borderId="8" applyNumberFormat="0" applyFill="0" applyAlignment="0" applyProtection="0"/>
    <xf numFmtId="0" fontId="59" fillId="0" borderId="8" applyNumberFormat="0" applyFill="0" applyAlignment="0" applyProtection="0"/>
    <xf numFmtId="0" fontId="60" fillId="4" borderId="0" applyNumberFormat="0" applyBorder="0" applyAlignment="0" applyProtection="0"/>
    <xf numFmtId="0" fontId="61" fillId="4" borderId="0" applyNumberFormat="0" applyBorder="0" applyAlignment="0" applyProtection="0"/>
    <xf numFmtId="0" fontId="6" fillId="0" borderId="0"/>
    <xf numFmtId="0" fontId="17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24" fillId="0" borderId="0"/>
    <xf numFmtId="0" fontId="23" fillId="8" borderId="10" applyNumberFormat="0" applyFont="0" applyAlignment="0" applyProtection="0"/>
    <xf numFmtId="0" fontId="24" fillId="8" borderId="10" applyNumberFormat="0" applyFont="0" applyAlignment="0" applyProtection="0"/>
    <xf numFmtId="0" fontId="62" fillId="6" borderId="7" applyNumberFormat="0" applyAlignment="0" applyProtection="0"/>
    <xf numFmtId="0" fontId="63" fillId="6" borderId="7" applyNumberFormat="0" applyAlignment="0" applyProtection="0"/>
    <xf numFmtId="9" fontId="17" fillId="0" borderId="0" applyFont="0" applyFill="0" applyBorder="0" applyAlignment="0" applyProtection="0"/>
    <xf numFmtId="0" fontId="64" fillId="0" borderId="0" applyNumberFormat="0" applyBorder="0" applyAlignment="0">
      <alignment horizontal="left" vertical="center"/>
    </xf>
    <xf numFmtId="0" fontId="65" fillId="38" borderId="0">
      <alignment horizontal="left" vertical="center"/>
    </xf>
    <xf numFmtId="0" fontId="66" fillId="0" borderId="1">
      <alignment horizontal="left" vertical="center"/>
    </xf>
    <xf numFmtId="0" fontId="67" fillId="0" borderId="0">
      <alignment horizontal="left"/>
    </xf>
    <xf numFmtId="0" fontId="17" fillId="0" borderId="0"/>
    <xf numFmtId="0" fontId="68" fillId="0" borderId="0" applyNumberFormat="0" applyFill="0" applyBorder="0" applyAlignment="0" applyProtection="0"/>
    <xf numFmtId="0" fontId="69" fillId="0" borderId="11" applyNumberFormat="0" applyFill="0" applyAlignment="0" applyProtection="0"/>
    <xf numFmtId="0" fontId="70" fillId="0" borderId="11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121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0" fillId="0" borderId="0" xfId="0" applyAlignme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 wrapText="1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 wrapText="1"/>
    </xf>
    <xf numFmtId="165" fontId="11" fillId="0" borderId="0" xfId="0" applyNumberFormat="1" applyFont="1"/>
    <xf numFmtId="0" fontId="13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9" fillId="0" borderId="0" xfId="0" applyFont="1" applyAlignment="1"/>
    <xf numFmtId="16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167" fontId="0" fillId="0" borderId="0" xfId="0" applyNumberFormat="1" applyAlignment="1">
      <alignment horizontal="right"/>
    </xf>
    <xf numFmtId="167" fontId="0" fillId="0" borderId="0" xfId="0" applyNumberFormat="1" applyBorder="1"/>
    <xf numFmtId="0" fontId="0" fillId="0" borderId="0" xfId="0" applyBorder="1" applyAlignment="1">
      <alignment horizontal="right" wrapText="1"/>
    </xf>
    <xf numFmtId="0" fontId="7" fillId="0" borderId="0" xfId="0" applyFont="1" applyAlignment="1">
      <alignment wrapText="1"/>
    </xf>
    <xf numFmtId="0" fontId="10" fillId="0" borderId="0" xfId="1" applyAlignment="1" applyProtection="1"/>
    <xf numFmtId="0" fontId="10" fillId="0" borderId="0" xfId="1" applyFont="1" applyAlignment="1" applyProtection="1"/>
    <xf numFmtId="0" fontId="10" fillId="0" borderId="0" xfId="1" applyAlignment="1" applyProtection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165" fontId="11" fillId="0" borderId="0" xfId="0" applyNumberFormat="1" applyFont="1" applyBorder="1"/>
    <xf numFmtId="164" fontId="0" fillId="0" borderId="0" xfId="0" applyNumberFormat="1" applyBorder="1"/>
    <xf numFmtId="0" fontId="11" fillId="0" borderId="0" xfId="0" applyFont="1" applyBorder="1" applyAlignment="1">
      <alignment wrapText="1"/>
    </xf>
    <xf numFmtId="164" fontId="0" fillId="0" borderId="0" xfId="0" applyNumberFormat="1" applyFill="1" applyBorder="1"/>
    <xf numFmtId="0" fontId="11" fillId="0" borderId="1" xfId="0" applyFont="1" applyFill="1" applyBorder="1" applyAlignment="1">
      <alignment horizontal="right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left"/>
    </xf>
    <xf numFmtId="164" fontId="11" fillId="0" borderId="0" xfId="0" applyNumberFormat="1" applyFont="1" applyFill="1"/>
    <xf numFmtId="2" fontId="0" fillId="0" borderId="0" xfId="0" applyNumberFormat="1" applyAlignment="1">
      <alignment horizontal="right"/>
    </xf>
    <xf numFmtId="168" fontId="11" fillId="0" borderId="0" xfId="0" applyNumberFormat="1" applyFont="1"/>
    <xf numFmtId="164" fontId="0" fillId="0" borderId="0" xfId="0" applyNumberFormat="1" applyFill="1"/>
    <xf numFmtId="164" fontId="0" fillId="0" borderId="1" xfId="0" applyNumberFormat="1" applyFill="1" applyBorder="1"/>
    <xf numFmtId="0" fontId="11" fillId="0" borderId="0" xfId="0" applyFont="1" applyFill="1" applyBorder="1"/>
    <xf numFmtId="167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/>
    <xf numFmtId="167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right"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Fill="1" applyBorder="1"/>
    <xf numFmtId="167" fontId="0" fillId="0" borderId="1" xfId="0" applyNumberFormat="1" applyFill="1" applyBorder="1"/>
    <xf numFmtId="0" fontId="1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1" fontId="11" fillId="0" borderId="0" xfId="0" applyNumberFormat="1" applyFont="1" applyAlignment="1" applyProtection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0" xfId="0" applyFont="1" applyFill="1" applyAlignment="1"/>
    <xf numFmtId="0" fontId="10" fillId="0" borderId="0" xfId="1" applyFill="1" applyAlignment="1" applyProtection="1"/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right"/>
    </xf>
    <xf numFmtId="0" fontId="17" fillId="0" borderId="0" xfId="0" applyFont="1" applyAlignment="1">
      <alignment wrapText="1"/>
    </xf>
    <xf numFmtId="169" fontId="11" fillId="0" borderId="0" xfId="0" applyNumberFormat="1" applyFont="1"/>
    <xf numFmtId="169" fontId="17" fillId="0" borderId="0" xfId="0" applyNumberFormat="1" applyFont="1" applyAlignment="1">
      <alignment wrapText="1"/>
    </xf>
    <xf numFmtId="0" fontId="3" fillId="0" borderId="0" xfId="0" applyFont="1" applyFill="1"/>
    <xf numFmtId="2" fontId="0" fillId="0" borderId="0" xfId="0" applyNumberFormat="1" applyFill="1"/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horizontal="center"/>
    </xf>
    <xf numFmtId="0" fontId="0" fillId="0" borderId="2" xfId="0" applyBorder="1" applyAlignment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17" fillId="0" borderId="0" xfId="1" applyFont="1" applyAlignment="1" applyProtection="1"/>
    <xf numFmtId="0" fontId="21" fillId="0" borderId="0" xfId="6" applyFont="1" applyAlignment="1"/>
    <xf numFmtId="0" fontId="21" fillId="0" borderId="0" xfId="6" applyFont="1"/>
    <xf numFmtId="0" fontId="1" fillId="0" borderId="0" xfId="6"/>
    <xf numFmtId="0" fontId="1" fillId="0" borderId="1" xfId="6" applyBorder="1"/>
    <xf numFmtId="0" fontId="1" fillId="0" borderId="1" xfId="6" applyBorder="1" applyAlignment="1">
      <alignment horizontal="right"/>
    </xf>
    <xf numFmtId="0" fontId="1" fillId="0" borderId="0" xfId="6" applyAlignment="1">
      <alignment horizontal="left"/>
    </xf>
    <xf numFmtId="2" fontId="1" fillId="0" borderId="0" xfId="6" applyNumberFormat="1" applyAlignment="1">
      <alignment horizontal="right"/>
    </xf>
    <xf numFmtId="2" fontId="1" fillId="0" borderId="0" xfId="6" applyNumberFormat="1"/>
    <xf numFmtId="0" fontId="1" fillId="0" borderId="1" xfId="6" applyBorder="1" applyAlignment="1">
      <alignment horizontal="left"/>
    </xf>
    <xf numFmtId="2" fontId="1" fillId="0" borderId="1" xfId="6" applyNumberFormat="1" applyBorder="1" applyAlignment="1">
      <alignment horizontal="right"/>
    </xf>
    <xf numFmtId="2" fontId="1" fillId="0" borderId="1" xfId="6" applyNumberFormat="1" applyBorder="1"/>
    <xf numFmtId="0" fontId="1" fillId="0" borderId="0" xfId="6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right" wrapText="1"/>
    </xf>
    <xf numFmtId="0" fontId="0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9" fillId="0" borderId="0" xfId="0" applyFont="1" applyFill="1"/>
    <xf numFmtId="0" fontId="17" fillId="0" borderId="0" xfId="0" applyFont="1" applyFill="1"/>
    <xf numFmtId="0" fontId="4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17" fillId="0" borderId="0" xfId="1" applyFont="1" applyFill="1" applyAlignment="1" applyProtection="1">
      <alignment horizontal="left" wrapText="1"/>
    </xf>
    <xf numFmtId="0" fontId="7" fillId="0" borderId="0" xfId="1" applyFont="1" applyFill="1" applyAlignment="1" applyProtection="1">
      <alignment horizontal="left" wrapText="1"/>
    </xf>
    <xf numFmtId="0" fontId="11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17" fillId="0" borderId="0" xfId="5" applyFont="1" applyAlignment="1">
      <alignment vertical="center" wrapText="1"/>
    </xf>
    <xf numFmtId="0" fontId="1" fillId="0" borderId="0" xfId="6" applyBorder="1" applyAlignment="1">
      <alignment horizontal="center"/>
    </xf>
    <xf numFmtId="0" fontId="1" fillId="0" borderId="0" xfId="6" applyAlignment="1">
      <alignment horizontal="center"/>
    </xf>
    <xf numFmtId="0" fontId="1" fillId="0" borderId="0" xfId="6" applyAlignment="1">
      <alignment vertical="center" wrapText="1"/>
    </xf>
  </cellXfs>
  <cellStyles count="165">
    <cellStyle name="20% - Accent1 2" xfId="7"/>
    <cellStyle name="20% - Accent1 3" xfId="8"/>
    <cellStyle name="20% - Accent2 2" xfId="9"/>
    <cellStyle name="20% - Accent2 3" xfId="10"/>
    <cellStyle name="20% - Accent3 2" xfId="11"/>
    <cellStyle name="20% - Accent3 3" xfId="12"/>
    <cellStyle name="20% - Accent4 2" xfId="13"/>
    <cellStyle name="20% - Accent4 3" xfId="14"/>
    <cellStyle name="20% - Accent5 2" xfId="15"/>
    <cellStyle name="20% - Accent5 3" xfId="16"/>
    <cellStyle name="20% - Accent6 2" xfId="17"/>
    <cellStyle name="20% - Accent6 3" xfId="18"/>
    <cellStyle name="40% - Accent1 2" xfId="19"/>
    <cellStyle name="40% - Accent1 3" xfId="20"/>
    <cellStyle name="40% - Accent2 2" xfId="21"/>
    <cellStyle name="40% - Accent2 3" xfId="22"/>
    <cellStyle name="40% - Accent3 2" xfId="23"/>
    <cellStyle name="40% - Accent3 3" xfId="24"/>
    <cellStyle name="40% - Accent4 2" xfId="25"/>
    <cellStyle name="40% - Accent4 3" xfId="26"/>
    <cellStyle name="40% - Accent5 2" xfId="27"/>
    <cellStyle name="40% - Accent5 3" xfId="28"/>
    <cellStyle name="40% - Accent6 2" xfId="29"/>
    <cellStyle name="40% - Accent6 3" xfId="30"/>
    <cellStyle name="60% - Accent1 2" xfId="31"/>
    <cellStyle name="60% - Accent1 3" xfId="32"/>
    <cellStyle name="60% - Accent2 2" xfId="33"/>
    <cellStyle name="60% - Accent2 3" xfId="34"/>
    <cellStyle name="60% - Accent3 2" xfId="35"/>
    <cellStyle name="60% - Accent3 3" xfId="36"/>
    <cellStyle name="60% - Accent4 2" xfId="37"/>
    <cellStyle name="60% - Accent4 3" xfId="38"/>
    <cellStyle name="60% - Accent5 2" xfId="39"/>
    <cellStyle name="60% - Accent5 3" xfId="40"/>
    <cellStyle name="60% - Accent6 2" xfId="41"/>
    <cellStyle name="60% - Accent6 3" xfId="42"/>
    <cellStyle name="Accent1 2" xfId="43"/>
    <cellStyle name="Accent1 3" xfId="44"/>
    <cellStyle name="Accent2 2" xfId="45"/>
    <cellStyle name="Accent2 3" xfId="46"/>
    <cellStyle name="Accent3 2" xfId="47"/>
    <cellStyle name="Accent3 3" xfId="48"/>
    <cellStyle name="Accent4 2" xfId="49"/>
    <cellStyle name="Accent4 3" xfId="50"/>
    <cellStyle name="Accent5 2" xfId="51"/>
    <cellStyle name="Accent5 3" xfId="52"/>
    <cellStyle name="Accent6 2" xfId="53"/>
    <cellStyle name="Accent6 3" xfId="54"/>
    <cellStyle name="Bad 2" xfId="55"/>
    <cellStyle name="Bad 3" xfId="56"/>
    <cellStyle name="C01_Main head" xfId="57"/>
    <cellStyle name="C02_Column heads" xfId="58"/>
    <cellStyle name="C03_Sub head bold" xfId="59"/>
    <cellStyle name="C03a_Sub head" xfId="60"/>
    <cellStyle name="C04_Total text white bold" xfId="61"/>
    <cellStyle name="C04a_Total text black with rule" xfId="62"/>
    <cellStyle name="C05_Main text" xfId="63"/>
    <cellStyle name="C06_Figs" xfId="64"/>
    <cellStyle name="C07_Figs 1 dec percent" xfId="65"/>
    <cellStyle name="C08_Figs 1 decimal" xfId="66"/>
    <cellStyle name="C09_Notes" xfId="67"/>
    <cellStyle name="Calculation 2" xfId="68"/>
    <cellStyle name="Calculation 3" xfId="69"/>
    <cellStyle name="Check Cell 2" xfId="70"/>
    <cellStyle name="Check Cell 3" xfId="71"/>
    <cellStyle name="clsAltDataPrezn1" xfId="72"/>
    <cellStyle name="clsAltMRVDataPrezn1" xfId="73"/>
    <cellStyle name="clsAltRowHeader" xfId="74"/>
    <cellStyle name="clsColumnHeader" xfId="75"/>
    <cellStyle name="clsDataPrezn1" xfId="76"/>
    <cellStyle name="clsDefault" xfId="77"/>
    <cellStyle name="clsMRVDataPrezn1" xfId="78"/>
    <cellStyle name="clsMRVRow" xfId="79"/>
    <cellStyle name="clsReportHeader" xfId="80"/>
    <cellStyle name="clsRowHeader" xfId="81"/>
    <cellStyle name="Comma 2" xfId="82"/>
    <cellStyle name="Comma 3" xfId="83"/>
    <cellStyle name="Comma 4" xfId="84"/>
    <cellStyle name="Comma 4 2" xfId="85"/>
    <cellStyle name="Comma 5" xfId="86"/>
    <cellStyle name="Comma0" xfId="87"/>
    <cellStyle name="Currency 2" xfId="88"/>
    <cellStyle name="Currency0" xfId="89"/>
    <cellStyle name="Data_Green_dec1" xfId="90"/>
    <cellStyle name="Date" xfId="91"/>
    <cellStyle name="Explanatory Text 2" xfId="92"/>
    <cellStyle name="Explanatory Text 3" xfId="93"/>
    <cellStyle name="Fixed" xfId="94"/>
    <cellStyle name="Good 2" xfId="95"/>
    <cellStyle name="Good 3" xfId="96"/>
    <cellStyle name="Heading 1 2" xfId="97"/>
    <cellStyle name="Heading 1 3" xfId="98"/>
    <cellStyle name="Heading 2 2" xfId="99"/>
    <cellStyle name="Heading 2 3" xfId="100"/>
    <cellStyle name="Heading 3 2" xfId="101"/>
    <cellStyle name="Heading 3 3" xfId="102"/>
    <cellStyle name="Heading 4 2" xfId="103"/>
    <cellStyle name="Heading 4 3" xfId="104"/>
    <cellStyle name="Hed Top" xfId="105"/>
    <cellStyle name="Hyperlink" xfId="1" builtinId="8"/>
    <cellStyle name="Hyperlink 2" xfId="106"/>
    <cellStyle name="Input 2" xfId="107"/>
    <cellStyle name="Input 3" xfId="108"/>
    <cellStyle name="Linked Cell 2" xfId="109"/>
    <cellStyle name="Linked Cell 3" xfId="110"/>
    <cellStyle name="Neutral 2" xfId="111"/>
    <cellStyle name="Neutral 3" xfId="112"/>
    <cellStyle name="Normal" xfId="0" builtinId="0"/>
    <cellStyle name="Normal 10" xfId="113"/>
    <cellStyle name="Normal 11" xfId="114"/>
    <cellStyle name="Normal 12" xfId="115"/>
    <cellStyle name="Normal 13" xfId="116"/>
    <cellStyle name="Normal 14" xfId="117"/>
    <cellStyle name="Normal 15" xfId="118"/>
    <cellStyle name="Normal 16" xfId="119"/>
    <cellStyle name="Normal 17" xfId="120"/>
    <cellStyle name="Normal 18" xfId="121"/>
    <cellStyle name="Normal 19" xfId="122"/>
    <cellStyle name="Normal 2" xfId="3"/>
    <cellStyle name="Normal 2 2" xfId="123"/>
    <cellStyle name="Normal 2 2 2" xfId="124"/>
    <cellStyle name="Normal 2 3" xfId="125"/>
    <cellStyle name="Normal 2 4" xfId="126"/>
    <cellStyle name="Normal 2 4 2" xfId="127"/>
    <cellStyle name="Normal 2 4 3" xfId="128"/>
    <cellStyle name="Normal 2 5" xfId="129"/>
    <cellStyle name="Normal 2 5 2" xfId="130"/>
    <cellStyle name="Normal 2 6" xfId="131"/>
    <cellStyle name="Normal 2 7" xfId="132"/>
    <cellStyle name="Normal 2 8" xfId="133"/>
    <cellStyle name="Normal 20" xfId="134"/>
    <cellStyle name="Normal 21" xfId="135"/>
    <cellStyle name="Normal 22" xfId="5"/>
    <cellStyle name="Normal 23" xfId="136"/>
    <cellStyle name="Normal 24" xfId="6"/>
    <cellStyle name="Normal 3" xfId="4"/>
    <cellStyle name="Normal 3 2" xfId="137"/>
    <cellStyle name="Normal 4" xfId="138"/>
    <cellStyle name="Normal 4 2" xfId="139"/>
    <cellStyle name="Normal 5" xfId="140"/>
    <cellStyle name="Normal 5 2" xfId="141"/>
    <cellStyle name="Normal 6" xfId="142"/>
    <cellStyle name="Normal 6 2" xfId="143"/>
    <cellStyle name="Normal 6 3" xfId="144"/>
    <cellStyle name="Normal 6 3 2" xfId="145"/>
    <cellStyle name="Normal 7" xfId="146"/>
    <cellStyle name="Normal 7 2" xfId="147"/>
    <cellStyle name="Normal 8" xfId="148"/>
    <cellStyle name="Normal 9" xfId="149"/>
    <cellStyle name="Note 2" xfId="150"/>
    <cellStyle name="Note 3" xfId="151"/>
    <cellStyle name="Output 2" xfId="152"/>
    <cellStyle name="Output 3" xfId="153"/>
    <cellStyle name="Percent 2" xfId="154"/>
    <cellStyle name="SectionCalcHeader" xfId="155"/>
    <cellStyle name="SectionHead" xfId="156"/>
    <cellStyle name="SectionSubhead" xfId="157"/>
    <cellStyle name="Source Text" xfId="158"/>
    <cellStyle name="Style 1" xfId="159"/>
    <cellStyle name="Style 29" xfId="2"/>
    <cellStyle name="Title 2" xfId="160"/>
    <cellStyle name="Total 2" xfId="161"/>
    <cellStyle name="Total 3" xfId="162"/>
    <cellStyle name="Warning Text 2" xfId="163"/>
    <cellStyle name="Warning Text 3" xfId="16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hartsheet" Target="chartsheets/sheet5.xml"/><Relationship Id="rId18" Type="http://schemas.openxmlformats.org/officeDocument/2006/relationships/externalLink" Target="externalLinks/externalLink4.xml"/><Relationship Id="rId3" Type="http://schemas.openxmlformats.org/officeDocument/2006/relationships/chartsheet" Target="chartsheets/sheet1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Temperature, 1880-2013</a:t>
            </a:r>
          </a:p>
        </c:rich>
      </c:tx>
      <c:layout>
        <c:manualLayout>
          <c:xMode val="edge"/>
          <c:yMode val="edge"/>
          <c:x val="0.25611745513866202"/>
          <c:y val="6.3185041908446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6460032626"/>
          <c:y val="0.14313346228239801"/>
          <c:w val="0.83849918433931503"/>
          <c:h val="0.73114119922630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Temp!$A$6:$A$139</c:f>
              <c:numCache>
                <c:formatCode>General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xVal>
          <c:yVal>
            <c:numRef>
              <c:f>Temp!$B$6:$B$139</c:f>
              <c:numCache>
                <c:formatCode>0.00</c:formatCode>
                <c:ptCount val="134"/>
                <c:pt idx="0">
                  <c:v>56.822000000000003</c:v>
                </c:pt>
                <c:pt idx="1">
                  <c:v>56.984000000000002</c:v>
                </c:pt>
                <c:pt idx="2">
                  <c:v>56.912000000000006</c:v>
                </c:pt>
                <c:pt idx="3">
                  <c:v>56.876000000000005</c:v>
                </c:pt>
                <c:pt idx="4">
                  <c:v>56.731999999999999</c:v>
                </c:pt>
                <c:pt idx="5">
                  <c:v>56.75</c:v>
                </c:pt>
                <c:pt idx="6">
                  <c:v>56.768000000000001</c:v>
                </c:pt>
                <c:pt idx="7">
                  <c:v>56.642000000000003</c:v>
                </c:pt>
                <c:pt idx="8">
                  <c:v>56.858000000000004</c:v>
                </c:pt>
                <c:pt idx="9">
                  <c:v>57.038000000000004</c:v>
                </c:pt>
                <c:pt idx="10">
                  <c:v>56.624000000000002</c:v>
                </c:pt>
                <c:pt idx="11">
                  <c:v>56.731999999999999</c:v>
                </c:pt>
                <c:pt idx="12">
                  <c:v>56.642000000000003</c:v>
                </c:pt>
                <c:pt idx="13">
                  <c:v>56.57</c:v>
                </c:pt>
                <c:pt idx="14">
                  <c:v>56.624000000000002</c:v>
                </c:pt>
                <c:pt idx="15">
                  <c:v>56.75</c:v>
                </c:pt>
                <c:pt idx="16">
                  <c:v>56.876000000000005</c:v>
                </c:pt>
                <c:pt idx="17">
                  <c:v>56.876000000000005</c:v>
                </c:pt>
                <c:pt idx="18">
                  <c:v>56.642000000000003</c:v>
                </c:pt>
                <c:pt idx="19">
                  <c:v>56.84</c:v>
                </c:pt>
                <c:pt idx="20">
                  <c:v>56.93</c:v>
                </c:pt>
                <c:pt idx="21">
                  <c:v>56.822000000000003</c:v>
                </c:pt>
                <c:pt idx="22">
                  <c:v>56.660000000000004</c:v>
                </c:pt>
                <c:pt idx="23">
                  <c:v>56.552</c:v>
                </c:pt>
                <c:pt idx="24">
                  <c:v>56.408000000000001</c:v>
                </c:pt>
                <c:pt idx="25">
                  <c:v>56.660000000000004</c:v>
                </c:pt>
                <c:pt idx="26">
                  <c:v>56.731999999999999</c:v>
                </c:pt>
                <c:pt idx="27">
                  <c:v>56.444000000000003</c:v>
                </c:pt>
                <c:pt idx="28">
                  <c:v>56.426000000000002</c:v>
                </c:pt>
                <c:pt idx="29">
                  <c:v>56.354000000000006</c:v>
                </c:pt>
                <c:pt idx="30">
                  <c:v>56.372</c:v>
                </c:pt>
                <c:pt idx="31">
                  <c:v>56.408000000000001</c:v>
                </c:pt>
                <c:pt idx="32">
                  <c:v>56.462000000000003</c:v>
                </c:pt>
                <c:pt idx="33">
                  <c:v>56.498000000000005</c:v>
                </c:pt>
                <c:pt idx="34">
                  <c:v>56.786000000000001</c:v>
                </c:pt>
                <c:pt idx="35">
                  <c:v>56.912000000000006</c:v>
                </c:pt>
                <c:pt idx="36">
                  <c:v>56.552</c:v>
                </c:pt>
                <c:pt idx="37">
                  <c:v>56.408000000000001</c:v>
                </c:pt>
                <c:pt idx="38">
                  <c:v>56.642000000000003</c:v>
                </c:pt>
                <c:pt idx="39">
                  <c:v>56.678000000000004</c:v>
                </c:pt>
                <c:pt idx="40">
                  <c:v>56.714000000000006</c:v>
                </c:pt>
                <c:pt idx="41">
                  <c:v>56.84</c:v>
                </c:pt>
                <c:pt idx="42">
                  <c:v>56.678000000000004</c:v>
                </c:pt>
                <c:pt idx="43">
                  <c:v>56.75</c:v>
                </c:pt>
                <c:pt idx="44">
                  <c:v>56.768000000000001</c:v>
                </c:pt>
                <c:pt idx="45">
                  <c:v>56.822000000000003</c:v>
                </c:pt>
                <c:pt idx="46">
                  <c:v>57.038000000000004</c:v>
                </c:pt>
                <c:pt idx="47">
                  <c:v>56.876000000000005</c:v>
                </c:pt>
                <c:pt idx="48">
                  <c:v>56.912000000000006</c:v>
                </c:pt>
                <c:pt idx="49">
                  <c:v>56.642000000000003</c:v>
                </c:pt>
                <c:pt idx="50">
                  <c:v>56.984000000000002</c:v>
                </c:pt>
                <c:pt idx="51">
                  <c:v>57.074000000000005</c:v>
                </c:pt>
                <c:pt idx="52">
                  <c:v>57.002000000000002</c:v>
                </c:pt>
                <c:pt idx="53">
                  <c:v>56.75</c:v>
                </c:pt>
                <c:pt idx="54">
                  <c:v>57.038000000000004</c:v>
                </c:pt>
                <c:pt idx="55">
                  <c:v>56.93</c:v>
                </c:pt>
                <c:pt idx="56">
                  <c:v>57.02</c:v>
                </c:pt>
                <c:pt idx="57">
                  <c:v>57.254000000000005</c:v>
                </c:pt>
                <c:pt idx="58">
                  <c:v>57.308</c:v>
                </c:pt>
                <c:pt idx="59">
                  <c:v>57.218000000000004</c:v>
                </c:pt>
                <c:pt idx="60">
                  <c:v>57.326000000000001</c:v>
                </c:pt>
                <c:pt idx="61">
                  <c:v>57.344000000000001</c:v>
                </c:pt>
                <c:pt idx="62">
                  <c:v>57.290000000000006</c:v>
                </c:pt>
                <c:pt idx="63">
                  <c:v>57.308</c:v>
                </c:pt>
                <c:pt idx="64">
                  <c:v>57.452000000000005</c:v>
                </c:pt>
                <c:pt idx="65">
                  <c:v>57.2</c:v>
                </c:pt>
                <c:pt idx="66">
                  <c:v>57.056000000000004</c:v>
                </c:pt>
                <c:pt idx="67">
                  <c:v>57.128</c:v>
                </c:pt>
                <c:pt idx="68">
                  <c:v>57.02</c:v>
                </c:pt>
                <c:pt idx="69">
                  <c:v>57.002000000000002</c:v>
                </c:pt>
                <c:pt idx="70">
                  <c:v>56.858000000000004</c:v>
                </c:pt>
                <c:pt idx="71">
                  <c:v>57.092000000000006</c:v>
                </c:pt>
                <c:pt idx="72">
                  <c:v>57.236000000000004</c:v>
                </c:pt>
                <c:pt idx="73">
                  <c:v>57.362000000000002</c:v>
                </c:pt>
                <c:pt idx="74">
                  <c:v>57.002000000000002</c:v>
                </c:pt>
                <c:pt idx="75">
                  <c:v>56.984000000000002</c:v>
                </c:pt>
                <c:pt idx="76">
                  <c:v>56.876000000000005</c:v>
                </c:pt>
                <c:pt idx="77">
                  <c:v>57.272000000000006</c:v>
                </c:pt>
                <c:pt idx="78">
                  <c:v>57.272000000000006</c:v>
                </c:pt>
                <c:pt idx="79">
                  <c:v>57.236000000000004</c:v>
                </c:pt>
                <c:pt idx="80">
                  <c:v>57.128</c:v>
                </c:pt>
                <c:pt idx="81">
                  <c:v>57.290000000000006</c:v>
                </c:pt>
                <c:pt idx="82">
                  <c:v>57.272000000000006</c:v>
                </c:pt>
                <c:pt idx="83">
                  <c:v>57.326000000000001</c:v>
                </c:pt>
                <c:pt idx="84">
                  <c:v>56.84</c:v>
                </c:pt>
                <c:pt idx="85">
                  <c:v>57.02</c:v>
                </c:pt>
                <c:pt idx="86">
                  <c:v>57.128</c:v>
                </c:pt>
                <c:pt idx="87">
                  <c:v>57.182000000000002</c:v>
                </c:pt>
                <c:pt idx="88">
                  <c:v>57.11</c:v>
                </c:pt>
                <c:pt idx="89">
                  <c:v>57.308</c:v>
                </c:pt>
                <c:pt idx="90">
                  <c:v>57.272000000000006</c:v>
                </c:pt>
                <c:pt idx="91">
                  <c:v>57.074000000000005</c:v>
                </c:pt>
                <c:pt idx="92">
                  <c:v>57.236000000000004</c:v>
                </c:pt>
                <c:pt idx="93">
                  <c:v>57.488</c:v>
                </c:pt>
                <c:pt idx="94">
                  <c:v>57.074000000000005</c:v>
                </c:pt>
                <c:pt idx="95">
                  <c:v>57.182000000000002</c:v>
                </c:pt>
                <c:pt idx="96">
                  <c:v>56.984000000000002</c:v>
                </c:pt>
                <c:pt idx="97">
                  <c:v>57.470000000000006</c:v>
                </c:pt>
                <c:pt idx="98">
                  <c:v>57.308</c:v>
                </c:pt>
                <c:pt idx="99">
                  <c:v>57.416000000000004</c:v>
                </c:pt>
                <c:pt idx="100">
                  <c:v>57.614000000000004</c:v>
                </c:pt>
                <c:pt idx="101">
                  <c:v>57.704000000000001</c:v>
                </c:pt>
                <c:pt idx="102">
                  <c:v>57.362000000000002</c:v>
                </c:pt>
                <c:pt idx="103">
                  <c:v>57.686</c:v>
                </c:pt>
                <c:pt idx="104">
                  <c:v>57.416000000000004</c:v>
                </c:pt>
                <c:pt idx="105">
                  <c:v>57.344000000000001</c:v>
                </c:pt>
                <c:pt idx="106">
                  <c:v>57.470000000000006</c:v>
                </c:pt>
                <c:pt idx="107">
                  <c:v>57.722000000000001</c:v>
                </c:pt>
                <c:pt idx="108">
                  <c:v>57.830000000000005</c:v>
                </c:pt>
                <c:pt idx="109">
                  <c:v>57.632000000000005</c:v>
                </c:pt>
                <c:pt idx="110">
                  <c:v>57.902000000000001</c:v>
                </c:pt>
                <c:pt idx="111">
                  <c:v>57.884</c:v>
                </c:pt>
                <c:pt idx="112">
                  <c:v>57.542000000000002</c:v>
                </c:pt>
                <c:pt idx="113">
                  <c:v>57.578000000000003</c:v>
                </c:pt>
                <c:pt idx="114">
                  <c:v>57.722000000000001</c:v>
                </c:pt>
                <c:pt idx="115">
                  <c:v>57.974000000000004</c:v>
                </c:pt>
                <c:pt idx="116">
                  <c:v>57.794000000000004</c:v>
                </c:pt>
                <c:pt idx="117">
                  <c:v>58.028000000000006</c:v>
                </c:pt>
                <c:pt idx="118">
                  <c:v>58.316000000000003</c:v>
                </c:pt>
                <c:pt idx="119">
                  <c:v>57.938000000000002</c:v>
                </c:pt>
                <c:pt idx="120">
                  <c:v>57.938000000000002</c:v>
                </c:pt>
                <c:pt idx="121">
                  <c:v>58.154000000000003</c:v>
                </c:pt>
                <c:pt idx="122">
                  <c:v>58.316000000000003</c:v>
                </c:pt>
                <c:pt idx="123">
                  <c:v>58.298000000000002</c:v>
                </c:pt>
                <c:pt idx="124">
                  <c:v>58.136000000000003</c:v>
                </c:pt>
                <c:pt idx="125">
                  <c:v>58.388000000000005</c:v>
                </c:pt>
                <c:pt idx="126">
                  <c:v>58.28</c:v>
                </c:pt>
                <c:pt idx="127">
                  <c:v>58.334000000000003</c:v>
                </c:pt>
                <c:pt idx="128">
                  <c:v>58.082000000000001</c:v>
                </c:pt>
                <c:pt idx="129">
                  <c:v>58.28</c:v>
                </c:pt>
                <c:pt idx="130">
                  <c:v>58.406000000000006</c:v>
                </c:pt>
                <c:pt idx="131">
                  <c:v>58.190000000000005</c:v>
                </c:pt>
                <c:pt idx="132">
                  <c:v>58.244</c:v>
                </c:pt>
                <c:pt idx="133">
                  <c:v>58.298000000000002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52768"/>
        <c:axId val="120759040"/>
      </c:scatterChart>
      <c:valAx>
        <c:axId val="120752768"/>
        <c:scaling>
          <c:orientation val="minMax"/>
          <c:max val="2020"/>
          <c:min val="18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</a:t>
                </a:r>
              </a:p>
            </c:rich>
          </c:tx>
          <c:layout>
            <c:manualLayout>
              <c:xMode val="edge"/>
              <c:yMode val="edge"/>
              <c:x val="0.43556280587275698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040"/>
        <c:crosses val="autoZero"/>
        <c:crossBetween val="midCat"/>
      </c:valAx>
      <c:valAx>
        <c:axId val="120759040"/>
        <c:scaling>
          <c:orientation val="minMax"/>
          <c:max val="58.5"/>
          <c:min val="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Degrees Fahrenheit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003868471953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27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1000-2013</a:t>
            </a:r>
          </a:p>
        </c:rich>
      </c:tx>
      <c:layout>
        <c:manualLayout>
          <c:xMode val="edge"/>
          <c:yMode val="edge"/>
          <c:x val="0.14518760195758601"/>
          <c:y val="6.19469026548672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36283185840708"/>
          <c:w val="0.83197389885807504"/>
          <c:h val="0.748672566371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'CO2'!$A$6:$A$1019</c:f>
              <c:numCache>
                <c:formatCode>0</c:formatCode>
                <c:ptCount val="1014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  <c:pt idx="1013">
                  <c:v>2013</c:v>
                </c:pt>
              </c:numCache>
            </c:numRef>
          </c:xVal>
          <c:yVal>
            <c:numRef>
              <c:f>'CO2'!$B$6:$B$1019</c:f>
              <c:numCache>
                <c:formatCode>0.00</c:formatCode>
                <c:ptCount val="1014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>
                  <c:v>393.82</c:v>
                </c:pt>
                <c:pt idx="1013">
                  <c:v>396.48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9952"/>
        <c:axId val="122591872"/>
      </c:scatterChart>
      <c:valAx>
        <c:axId val="122589952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898"/>
              <c:y val="0.939823008849558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91872"/>
        <c:crosses val="autoZero"/>
        <c:crossBetween val="midCat"/>
      </c:valAx>
      <c:valAx>
        <c:axId val="122591872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02E-2"/>
              <c:y val="0.328613569321534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899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Global Temperature and Atmospheric Carbon Dioxide Concentration, 1880-2013</a:t>
            </a:r>
          </a:p>
        </c:rich>
      </c:tx>
      <c:layout>
        <c:manualLayout>
          <c:xMode val="edge"/>
          <c:yMode val="edge"/>
          <c:x val="0.119086460032626"/>
          <c:y val="1.9342359767891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"/>
          <c:y val="0.189555125725339"/>
          <c:w val="0.75530179445350698"/>
          <c:h val="0.68471953578336597"/>
        </c:manualLayout>
      </c:layout>
      <c:lineChart>
        <c:grouping val="standard"/>
        <c:varyColors val="0"/>
        <c:ser>
          <c:idx val="1"/>
          <c:order val="0"/>
          <c:tx>
            <c:strRef>
              <c:f>Temp!$B$3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/>
          </c:spPr>
          <c:marker>
            <c:symbol val="square"/>
            <c:size val="3"/>
            <c:spPr>
              <a:solidFill>
                <a:srgbClr val="000080"/>
              </a:solidFill>
              <a:ln w="28575"/>
            </c:spPr>
          </c:marker>
          <c:cat>
            <c:numRef>
              <c:f>'CO2'!$A$886:$A$1019</c:f>
              <c:numCache>
                <c:formatCode>0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cat>
          <c:val>
            <c:numRef>
              <c:f>Temp!$B$6:$B$139</c:f>
              <c:numCache>
                <c:formatCode>0.00</c:formatCode>
                <c:ptCount val="134"/>
                <c:pt idx="0">
                  <c:v>56.822000000000003</c:v>
                </c:pt>
                <c:pt idx="1">
                  <c:v>56.984000000000002</c:v>
                </c:pt>
                <c:pt idx="2">
                  <c:v>56.912000000000006</c:v>
                </c:pt>
                <c:pt idx="3">
                  <c:v>56.876000000000005</c:v>
                </c:pt>
                <c:pt idx="4">
                  <c:v>56.731999999999999</c:v>
                </c:pt>
                <c:pt idx="5">
                  <c:v>56.75</c:v>
                </c:pt>
                <c:pt idx="6">
                  <c:v>56.768000000000001</c:v>
                </c:pt>
                <c:pt idx="7">
                  <c:v>56.642000000000003</c:v>
                </c:pt>
                <c:pt idx="8">
                  <c:v>56.858000000000004</c:v>
                </c:pt>
                <c:pt idx="9">
                  <c:v>57.038000000000004</c:v>
                </c:pt>
                <c:pt idx="10">
                  <c:v>56.624000000000002</c:v>
                </c:pt>
                <c:pt idx="11">
                  <c:v>56.731999999999999</c:v>
                </c:pt>
                <c:pt idx="12">
                  <c:v>56.642000000000003</c:v>
                </c:pt>
                <c:pt idx="13">
                  <c:v>56.57</c:v>
                </c:pt>
                <c:pt idx="14">
                  <c:v>56.624000000000002</c:v>
                </c:pt>
                <c:pt idx="15">
                  <c:v>56.75</c:v>
                </c:pt>
                <c:pt idx="16">
                  <c:v>56.876000000000005</c:v>
                </c:pt>
                <c:pt idx="17">
                  <c:v>56.876000000000005</c:v>
                </c:pt>
                <c:pt idx="18">
                  <c:v>56.642000000000003</c:v>
                </c:pt>
                <c:pt idx="19">
                  <c:v>56.84</c:v>
                </c:pt>
                <c:pt idx="20">
                  <c:v>56.93</c:v>
                </c:pt>
                <c:pt idx="21">
                  <c:v>56.822000000000003</c:v>
                </c:pt>
                <c:pt idx="22">
                  <c:v>56.660000000000004</c:v>
                </c:pt>
                <c:pt idx="23">
                  <c:v>56.552</c:v>
                </c:pt>
                <c:pt idx="24">
                  <c:v>56.408000000000001</c:v>
                </c:pt>
                <c:pt idx="25">
                  <c:v>56.660000000000004</c:v>
                </c:pt>
                <c:pt idx="26">
                  <c:v>56.731999999999999</c:v>
                </c:pt>
                <c:pt idx="27">
                  <c:v>56.444000000000003</c:v>
                </c:pt>
                <c:pt idx="28">
                  <c:v>56.426000000000002</c:v>
                </c:pt>
                <c:pt idx="29">
                  <c:v>56.354000000000006</c:v>
                </c:pt>
                <c:pt idx="30">
                  <c:v>56.372</c:v>
                </c:pt>
                <c:pt idx="31">
                  <c:v>56.408000000000001</c:v>
                </c:pt>
                <c:pt idx="32">
                  <c:v>56.462000000000003</c:v>
                </c:pt>
                <c:pt idx="33">
                  <c:v>56.498000000000005</c:v>
                </c:pt>
                <c:pt idx="34">
                  <c:v>56.786000000000001</c:v>
                </c:pt>
                <c:pt idx="35">
                  <c:v>56.912000000000006</c:v>
                </c:pt>
                <c:pt idx="36">
                  <c:v>56.552</c:v>
                </c:pt>
                <c:pt idx="37">
                  <c:v>56.408000000000001</c:v>
                </c:pt>
                <c:pt idx="38">
                  <c:v>56.642000000000003</c:v>
                </c:pt>
                <c:pt idx="39">
                  <c:v>56.678000000000004</c:v>
                </c:pt>
                <c:pt idx="40">
                  <c:v>56.714000000000006</c:v>
                </c:pt>
                <c:pt idx="41">
                  <c:v>56.84</c:v>
                </c:pt>
                <c:pt idx="42">
                  <c:v>56.678000000000004</c:v>
                </c:pt>
                <c:pt idx="43">
                  <c:v>56.75</c:v>
                </c:pt>
                <c:pt idx="44">
                  <c:v>56.768000000000001</c:v>
                </c:pt>
                <c:pt idx="45">
                  <c:v>56.822000000000003</c:v>
                </c:pt>
                <c:pt idx="46">
                  <c:v>57.038000000000004</c:v>
                </c:pt>
                <c:pt idx="47">
                  <c:v>56.876000000000005</c:v>
                </c:pt>
                <c:pt idx="48">
                  <c:v>56.912000000000006</c:v>
                </c:pt>
                <c:pt idx="49">
                  <c:v>56.642000000000003</c:v>
                </c:pt>
                <c:pt idx="50">
                  <c:v>56.984000000000002</c:v>
                </c:pt>
                <c:pt idx="51">
                  <c:v>57.074000000000005</c:v>
                </c:pt>
                <c:pt idx="52">
                  <c:v>57.002000000000002</c:v>
                </c:pt>
                <c:pt idx="53">
                  <c:v>56.75</c:v>
                </c:pt>
                <c:pt idx="54">
                  <c:v>57.038000000000004</c:v>
                </c:pt>
                <c:pt idx="55">
                  <c:v>56.93</c:v>
                </c:pt>
                <c:pt idx="56">
                  <c:v>57.02</c:v>
                </c:pt>
                <c:pt idx="57">
                  <c:v>57.254000000000005</c:v>
                </c:pt>
                <c:pt idx="58">
                  <c:v>57.308</c:v>
                </c:pt>
                <c:pt idx="59">
                  <c:v>57.218000000000004</c:v>
                </c:pt>
                <c:pt idx="60">
                  <c:v>57.326000000000001</c:v>
                </c:pt>
                <c:pt idx="61">
                  <c:v>57.344000000000001</c:v>
                </c:pt>
                <c:pt idx="62">
                  <c:v>57.290000000000006</c:v>
                </c:pt>
                <c:pt idx="63">
                  <c:v>57.308</c:v>
                </c:pt>
                <c:pt idx="64">
                  <c:v>57.452000000000005</c:v>
                </c:pt>
                <c:pt idx="65">
                  <c:v>57.2</c:v>
                </c:pt>
                <c:pt idx="66">
                  <c:v>57.056000000000004</c:v>
                </c:pt>
                <c:pt idx="67">
                  <c:v>57.128</c:v>
                </c:pt>
                <c:pt idx="68">
                  <c:v>57.02</c:v>
                </c:pt>
                <c:pt idx="69">
                  <c:v>57.002000000000002</c:v>
                </c:pt>
                <c:pt idx="70">
                  <c:v>56.858000000000004</c:v>
                </c:pt>
                <c:pt idx="71">
                  <c:v>57.092000000000006</c:v>
                </c:pt>
                <c:pt idx="72">
                  <c:v>57.236000000000004</c:v>
                </c:pt>
                <c:pt idx="73">
                  <c:v>57.362000000000002</c:v>
                </c:pt>
                <c:pt idx="74">
                  <c:v>57.002000000000002</c:v>
                </c:pt>
                <c:pt idx="75">
                  <c:v>56.984000000000002</c:v>
                </c:pt>
                <c:pt idx="76">
                  <c:v>56.876000000000005</c:v>
                </c:pt>
                <c:pt idx="77">
                  <c:v>57.272000000000006</c:v>
                </c:pt>
                <c:pt idx="78">
                  <c:v>57.272000000000006</c:v>
                </c:pt>
                <c:pt idx="79">
                  <c:v>57.236000000000004</c:v>
                </c:pt>
                <c:pt idx="80">
                  <c:v>57.128</c:v>
                </c:pt>
                <c:pt idx="81">
                  <c:v>57.290000000000006</c:v>
                </c:pt>
                <c:pt idx="82">
                  <c:v>57.272000000000006</c:v>
                </c:pt>
                <c:pt idx="83">
                  <c:v>57.326000000000001</c:v>
                </c:pt>
                <c:pt idx="84">
                  <c:v>56.84</c:v>
                </c:pt>
                <c:pt idx="85">
                  <c:v>57.02</c:v>
                </c:pt>
                <c:pt idx="86">
                  <c:v>57.128</c:v>
                </c:pt>
                <c:pt idx="87">
                  <c:v>57.182000000000002</c:v>
                </c:pt>
                <c:pt idx="88">
                  <c:v>57.11</c:v>
                </c:pt>
                <c:pt idx="89">
                  <c:v>57.308</c:v>
                </c:pt>
                <c:pt idx="90">
                  <c:v>57.272000000000006</c:v>
                </c:pt>
                <c:pt idx="91">
                  <c:v>57.074000000000005</c:v>
                </c:pt>
                <c:pt idx="92">
                  <c:v>57.236000000000004</c:v>
                </c:pt>
                <c:pt idx="93">
                  <c:v>57.488</c:v>
                </c:pt>
                <c:pt idx="94">
                  <c:v>57.074000000000005</c:v>
                </c:pt>
                <c:pt idx="95">
                  <c:v>57.182000000000002</c:v>
                </c:pt>
                <c:pt idx="96">
                  <c:v>56.984000000000002</c:v>
                </c:pt>
                <c:pt idx="97">
                  <c:v>57.470000000000006</c:v>
                </c:pt>
                <c:pt idx="98">
                  <c:v>57.308</c:v>
                </c:pt>
                <c:pt idx="99">
                  <c:v>57.416000000000004</c:v>
                </c:pt>
                <c:pt idx="100">
                  <c:v>57.614000000000004</c:v>
                </c:pt>
                <c:pt idx="101">
                  <c:v>57.704000000000001</c:v>
                </c:pt>
                <c:pt idx="102">
                  <c:v>57.362000000000002</c:v>
                </c:pt>
                <c:pt idx="103">
                  <c:v>57.686</c:v>
                </c:pt>
                <c:pt idx="104">
                  <c:v>57.416000000000004</c:v>
                </c:pt>
                <c:pt idx="105">
                  <c:v>57.344000000000001</c:v>
                </c:pt>
                <c:pt idx="106">
                  <c:v>57.470000000000006</c:v>
                </c:pt>
                <c:pt idx="107">
                  <c:v>57.722000000000001</c:v>
                </c:pt>
                <c:pt idx="108">
                  <c:v>57.830000000000005</c:v>
                </c:pt>
                <c:pt idx="109">
                  <c:v>57.632000000000005</c:v>
                </c:pt>
                <c:pt idx="110">
                  <c:v>57.902000000000001</c:v>
                </c:pt>
                <c:pt idx="111">
                  <c:v>57.884</c:v>
                </c:pt>
                <c:pt idx="112">
                  <c:v>57.542000000000002</c:v>
                </c:pt>
                <c:pt idx="113">
                  <c:v>57.578000000000003</c:v>
                </c:pt>
                <c:pt idx="114">
                  <c:v>57.722000000000001</c:v>
                </c:pt>
                <c:pt idx="115">
                  <c:v>57.974000000000004</c:v>
                </c:pt>
                <c:pt idx="116">
                  <c:v>57.794000000000004</c:v>
                </c:pt>
                <c:pt idx="117">
                  <c:v>58.028000000000006</c:v>
                </c:pt>
                <c:pt idx="118">
                  <c:v>58.316000000000003</c:v>
                </c:pt>
                <c:pt idx="119">
                  <c:v>57.938000000000002</c:v>
                </c:pt>
                <c:pt idx="120">
                  <c:v>57.938000000000002</c:v>
                </c:pt>
                <c:pt idx="121">
                  <c:v>58.154000000000003</c:v>
                </c:pt>
                <c:pt idx="122">
                  <c:v>58.316000000000003</c:v>
                </c:pt>
                <c:pt idx="123">
                  <c:v>58.298000000000002</c:v>
                </c:pt>
                <c:pt idx="124">
                  <c:v>58.136000000000003</c:v>
                </c:pt>
                <c:pt idx="125">
                  <c:v>58.388000000000005</c:v>
                </c:pt>
                <c:pt idx="126">
                  <c:v>58.28</c:v>
                </c:pt>
                <c:pt idx="127">
                  <c:v>58.334000000000003</c:v>
                </c:pt>
                <c:pt idx="128">
                  <c:v>58.082000000000001</c:v>
                </c:pt>
                <c:pt idx="129">
                  <c:v>58.28</c:v>
                </c:pt>
                <c:pt idx="130">
                  <c:v>58.406000000000006</c:v>
                </c:pt>
                <c:pt idx="131">
                  <c:v>58.190000000000005</c:v>
                </c:pt>
                <c:pt idx="132">
                  <c:v>58.244</c:v>
                </c:pt>
                <c:pt idx="133">
                  <c:v>58.298000000000002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72480"/>
        <c:axId val="122778752"/>
      </c:lineChart>
      <c:lineChart>
        <c:grouping val="standard"/>
        <c:varyColors val="0"/>
        <c:ser>
          <c:idx val="0"/>
          <c:order val="1"/>
          <c:tx>
            <c:strRef>
              <c:f>'CO2'!$B$3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28575">
              <a:solidFill>
                <a:srgbClr val="000080"/>
              </a:solidFill>
            </a:ln>
          </c:spPr>
          <c:marker>
            <c:symbol val="none"/>
          </c:marker>
          <c:cat>
            <c:numRef>
              <c:f>'CO2'!$A$886:$A$1019</c:f>
              <c:numCache>
                <c:formatCode>0</c:formatCode>
                <c:ptCount val="13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</c:numCache>
            </c:numRef>
          </c:cat>
          <c:val>
            <c:numRef>
              <c:f>'CO2'!$B$886:$B$1019</c:f>
              <c:numCache>
                <c:formatCode>0.00</c:formatCode>
                <c:ptCount val="134"/>
                <c:pt idx="0">
                  <c:v>290.74444444444447</c:v>
                </c:pt>
                <c:pt idx="1">
                  <c:v>290.9666666666667</c:v>
                </c:pt>
                <c:pt idx="2">
                  <c:v>291.18888888888893</c:v>
                </c:pt>
                <c:pt idx="3">
                  <c:v>291.4111111111111</c:v>
                </c:pt>
                <c:pt idx="4">
                  <c:v>291.63333333333333</c:v>
                </c:pt>
                <c:pt idx="5">
                  <c:v>291.85555555555555</c:v>
                </c:pt>
                <c:pt idx="6">
                  <c:v>292.07777777777778</c:v>
                </c:pt>
                <c:pt idx="7">
                  <c:v>292.3</c:v>
                </c:pt>
                <c:pt idx="8">
                  <c:v>292.5916666666667</c:v>
                </c:pt>
                <c:pt idx="9">
                  <c:v>292.88333333333333</c:v>
                </c:pt>
                <c:pt idx="10">
                  <c:v>293.17500000000001</c:v>
                </c:pt>
                <c:pt idx="11">
                  <c:v>293.4666666666667</c:v>
                </c:pt>
                <c:pt idx="12">
                  <c:v>293.75833333333333</c:v>
                </c:pt>
                <c:pt idx="13">
                  <c:v>294.05</c:v>
                </c:pt>
                <c:pt idx="14">
                  <c:v>294.3416666666667</c:v>
                </c:pt>
                <c:pt idx="15">
                  <c:v>294.63333333333333</c:v>
                </c:pt>
                <c:pt idx="16">
                  <c:v>294.92500000000001</c:v>
                </c:pt>
                <c:pt idx="17">
                  <c:v>295.2166666666667</c:v>
                </c:pt>
                <c:pt idx="18">
                  <c:v>295.50833333333333</c:v>
                </c:pt>
                <c:pt idx="19">
                  <c:v>295.8</c:v>
                </c:pt>
                <c:pt idx="20">
                  <c:v>295.55</c:v>
                </c:pt>
                <c:pt idx="21">
                  <c:v>295.3</c:v>
                </c:pt>
                <c:pt idx="22">
                  <c:v>295.05</c:v>
                </c:pt>
                <c:pt idx="23">
                  <c:v>294.8</c:v>
                </c:pt>
                <c:pt idx="24">
                  <c:v>295.85000000000002</c:v>
                </c:pt>
                <c:pt idx="25">
                  <c:v>296.89999999999998</c:v>
                </c:pt>
                <c:pt idx="26">
                  <c:v>297.47500000000002</c:v>
                </c:pt>
                <c:pt idx="27">
                  <c:v>298.05</c:v>
                </c:pt>
                <c:pt idx="28">
                  <c:v>298.625</c:v>
                </c:pt>
                <c:pt idx="29">
                  <c:v>299.2</c:v>
                </c:pt>
                <c:pt idx="30">
                  <c:v>299.41666666666669</c:v>
                </c:pt>
                <c:pt idx="31">
                  <c:v>299.63333333333333</c:v>
                </c:pt>
                <c:pt idx="32">
                  <c:v>299.85000000000002</c:v>
                </c:pt>
                <c:pt idx="33">
                  <c:v>300.06666666666666</c:v>
                </c:pt>
                <c:pt idx="34">
                  <c:v>300.28333333333336</c:v>
                </c:pt>
                <c:pt idx="35">
                  <c:v>300.5</c:v>
                </c:pt>
                <c:pt idx="36">
                  <c:v>300.68333333333334</c:v>
                </c:pt>
                <c:pt idx="37">
                  <c:v>300.86666666666667</c:v>
                </c:pt>
                <c:pt idx="38">
                  <c:v>301.05</c:v>
                </c:pt>
                <c:pt idx="39">
                  <c:v>301.23333333333335</c:v>
                </c:pt>
                <c:pt idx="40">
                  <c:v>301.41666666666669</c:v>
                </c:pt>
                <c:pt idx="41">
                  <c:v>301.60000000000002</c:v>
                </c:pt>
                <c:pt idx="42">
                  <c:v>302.25</c:v>
                </c:pt>
                <c:pt idx="43">
                  <c:v>302.89999999999998</c:v>
                </c:pt>
                <c:pt idx="44">
                  <c:v>303.55</c:v>
                </c:pt>
                <c:pt idx="45">
                  <c:v>304.2</c:v>
                </c:pt>
                <c:pt idx="46">
                  <c:v>304.85000000000002</c:v>
                </c:pt>
                <c:pt idx="47">
                  <c:v>305.5</c:v>
                </c:pt>
                <c:pt idx="48">
                  <c:v>305.63749999999999</c:v>
                </c:pt>
                <c:pt idx="49">
                  <c:v>305.77499999999998</c:v>
                </c:pt>
                <c:pt idx="50">
                  <c:v>305.91250000000002</c:v>
                </c:pt>
                <c:pt idx="51">
                  <c:v>306.05</c:v>
                </c:pt>
                <c:pt idx="52">
                  <c:v>306.1875</c:v>
                </c:pt>
                <c:pt idx="53">
                  <c:v>306.32499999999999</c:v>
                </c:pt>
                <c:pt idx="54">
                  <c:v>306.46249999999998</c:v>
                </c:pt>
                <c:pt idx="55">
                  <c:v>306.60000000000002</c:v>
                </c:pt>
                <c:pt idx="56">
                  <c:v>306.76249999999999</c:v>
                </c:pt>
                <c:pt idx="57">
                  <c:v>306.92500000000001</c:v>
                </c:pt>
                <c:pt idx="58">
                  <c:v>307.08749999999998</c:v>
                </c:pt>
                <c:pt idx="59">
                  <c:v>307.25</c:v>
                </c:pt>
                <c:pt idx="60">
                  <c:v>307.41250000000002</c:v>
                </c:pt>
                <c:pt idx="61">
                  <c:v>307.57499999999999</c:v>
                </c:pt>
                <c:pt idx="62">
                  <c:v>307.73750000000001</c:v>
                </c:pt>
                <c:pt idx="63">
                  <c:v>307.89999999999998</c:v>
                </c:pt>
                <c:pt idx="64">
                  <c:v>308.38</c:v>
                </c:pt>
                <c:pt idx="65">
                  <c:v>308.86</c:v>
                </c:pt>
                <c:pt idx="66">
                  <c:v>309.33999999999997</c:v>
                </c:pt>
                <c:pt idx="67">
                  <c:v>309.82</c:v>
                </c:pt>
                <c:pt idx="68">
                  <c:v>310.3</c:v>
                </c:pt>
                <c:pt idx="69">
                  <c:v>310.77999999999997</c:v>
                </c:pt>
                <c:pt idx="70">
                  <c:v>311.26</c:v>
                </c:pt>
                <c:pt idx="71">
                  <c:v>311.74</c:v>
                </c:pt>
                <c:pt idx="72">
                  <c:v>312.22000000000003</c:v>
                </c:pt>
                <c:pt idx="73">
                  <c:v>312.7</c:v>
                </c:pt>
                <c:pt idx="74">
                  <c:v>313.21666666666664</c:v>
                </c:pt>
                <c:pt idx="75">
                  <c:v>313.73333333333335</c:v>
                </c:pt>
                <c:pt idx="76">
                  <c:v>314.25</c:v>
                </c:pt>
                <c:pt idx="77">
                  <c:v>314.76666666666665</c:v>
                </c:pt>
                <c:pt idx="78">
                  <c:v>315.28333333333336</c:v>
                </c:pt>
                <c:pt idx="79">
                  <c:v>315.97000000000003</c:v>
                </c:pt>
                <c:pt idx="80">
                  <c:v>316.91000000000003</c:v>
                </c:pt>
                <c:pt idx="81">
                  <c:v>317.64</c:v>
                </c:pt>
                <c:pt idx="82">
                  <c:v>318.45</c:v>
                </c:pt>
                <c:pt idx="83">
                  <c:v>318.99</c:v>
                </c:pt>
                <c:pt idx="84">
                  <c:v>319.62</c:v>
                </c:pt>
                <c:pt idx="85">
                  <c:v>320.04000000000002</c:v>
                </c:pt>
                <c:pt idx="86">
                  <c:v>321.38</c:v>
                </c:pt>
                <c:pt idx="87">
                  <c:v>322.16000000000003</c:v>
                </c:pt>
                <c:pt idx="88">
                  <c:v>323.04000000000002</c:v>
                </c:pt>
                <c:pt idx="89">
                  <c:v>324.62</c:v>
                </c:pt>
                <c:pt idx="90">
                  <c:v>325.68</c:v>
                </c:pt>
                <c:pt idx="91">
                  <c:v>326.32</c:v>
                </c:pt>
                <c:pt idx="92">
                  <c:v>327.45</c:v>
                </c:pt>
                <c:pt idx="93">
                  <c:v>329.68</c:v>
                </c:pt>
                <c:pt idx="94">
                  <c:v>330.18</c:v>
                </c:pt>
                <c:pt idx="95">
                  <c:v>331.08</c:v>
                </c:pt>
                <c:pt idx="96">
                  <c:v>332.05</c:v>
                </c:pt>
                <c:pt idx="97">
                  <c:v>333.78</c:v>
                </c:pt>
                <c:pt idx="98">
                  <c:v>335.41</c:v>
                </c:pt>
                <c:pt idx="99">
                  <c:v>336.78</c:v>
                </c:pt>
                <c:pt idx="100">
                  <c:v>338.68</c:v>
                </c:pt>
                <c:pt idx="101">
                  <c:v>340.1</c:v>
                </c:pt>
                <c:pt idx="102">
                  <c:v>341.44</c:v>
                </c:pt>
                <c:pt idx="103">
                  <c:v>343.03</c:v>
                </c:pt>
                <c:pt idx="104">
                  <c:v>344.58</c:v>
                </c:pt>
                <c:pt idx="105">
                  <c:v>346.04</c:v>
                </c:pt>
                <c:pt idx="106">
                  <c:v>347.39</c:v>
                </c:pt>
                <c:pt idx="107">
                  <c:v>349.16</c:v>
                </c:pt>
                <c:pt idx="108">
                  <c:v>351.56</c:v>
                </c:pt>
                <c:pt idx="109">
                  <c:v>353.07</c:v>
                </c:pt>
                <c:pt idx="110">
                  <c:v>354.35</c:v>
                </c:pt>
                <c:pt idx="111">
                  <c:v>355.57</c:v>
                </c:pt>
                <c:pt idx="112">
                  <c:v>356.38</c:v>
                </c:pt>
                <c:pt idx="113">
                  <c:v>357.07</c:v>
                </c:pt>
                <c:pt idx="114">
                  <c:v>358.82</c:v>
                </c:pt>
                <c:pt idx="115">
                  <c:v>360.8</c:v>
                </c:pt>
                <c:pt idx="116">
                  <c:v>362.59</c:v>
                </c:pt>
                <c:pt idx="117">
                  <c:v>363.71</c:v>
                </c:pt>
                <c:pt idx="118">
                  <c:v>366.65</c:v>
                </c:pt>
                <c:pt idx="119">
                  <c:v>368.33</c:v>
                </c:pt>
                <c:pt idx="120">
                  <c:v>369.52</c:v>
                </c:pt>
                <c:pt idx="121">
                  <c:v>371.13</c:v>
                </c:pt>
                <c:pt idx="122">
                  <c:v>373.22</c:v>
                </c:pt>
                <c:pt idx="123">
                  <c:v>375.77</c:v>
                </c:pt>
                <c:pt idx="124">
                  <c:v>377.49</c:v>
                </c:pt>
                <c:pt idx="125">
                  <c:v>379.8</c:v>
                </c:pt>
                <c:pt idx="126">
                  <c:v>381.9</c:v>
                </c:pt>
                <c:pt idx="127">
                  <c:v>383.76</c:v>
                </c:pt>
                <c:pt idx="128">
                  <c:v>385.59</c:v>
                </c:pt>
                <c:pt idx="129">
                  <c:v>387.37</c:v>
                </c:pt>
                <c:pt idx="130">
                  <c:v>389.85</c:v>
                </c:pt>
                <c:pt idx="131">
                  <c:v>391.63</c:v>
                </c:pt>
                <c:pt idx="132">
                  <c:v>393.82</c:v>
                </c:pt>
                <c:pt idx="133">
                  <c:v>396.48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80672"/>
        <c:axId val="122782464"/>
      </c:lineChart>
      <c:catAx>
        <c:axId val="12277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NASA GISS; NOAA ESRL; Worldwatch</a:t>
                </a:r>
              </a:p>
            </c:rich>
          </c:tx>
          <c:layout>
            <c:manualLayout>
              <c:xMode val="edge"/>
              <c:yMode val="edge"/>
              <c:x val="0.265905383360522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78752"/>
        <c:crosses val="autoZero"/>
        <c:auto val="1"/>
        <c:lblAlgn val="ctr"/>
        <c:lblOffset val="100"/>
        <c:tickLblSkip val="20"/>
        <c:tickMarkSkip val="10"/>
        <c:noMultiLvlLbl val="0"/>
      </c:catAx>
      <c:valAx>
        <c:axId val="122778752"/>
        <c:scaling>
          <c:orientation val="minMax"/>
          <c:min val="56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Temperature (degrees Fahrenheit)</a:t>
                </a:r>
              </a:p>
            </c:rich>
          </c:tx>
          <c:layout>
            <c:manualLayout>
              <c:xMode val="edge"/>
              <c:yMode val="edge"/>
              <c:x val="1.35943447525829E-2"/>
              <c:y val="0.3094777562862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72480"/>
        <c:crosses val="autoZero"/>
        <c:crossBetween val="between"/>
      </c:valAx>
      <c:catAx>
        <c:axId val="12278067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22782464"/>
        <c:crosses val="autoZero"/>
        <c:auto val="0"/>
        <c:lblAlgn val="ctr"/>
        <c:lblOffset val="100"/>
        <c:noMultiLvlLbl val="0"/>
      </c:catAx>
      <c:valAx>
        <c:axId val="122782464"/>
        <c:scaling>
          <c:orientation val="minMax"/>
          <c:max val="400"/>
          <c:min val="2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="0" i="0" baseline="0">
                    <a:effectLst/>
                  </a:rPr>
                  <a:t>Atmospheric CO</a:t>
                </a:r>
                <a:r>
                  <a:rPr lang="en-US" sz="1200" b="0" i="0" baseline="-25000">
                    <a:effectLst/>
                  </a:rPr>
                  <a:t>2</a:t>
                </a:r>
                <a:r>
                  <a:rPr lang="en-US" sz="1200" b="0" i="0" baseline="0">
                    <a:effectLst/>
                  </a:rPr>
                  <a:t> (ppm)</a:t>
                </a:r>
                <a:endParaRPr lang="en-US" sz="1200">
                  <a:effectLst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22780672"/>
        <c:crosses val="max"/>
        <c:crossBetween val="between"/>
      </c:valAx>
      <c:spPr>
        <a:noFill/>
        <a:ln w="952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5796628602501361"/>
          <c:y val="0.69996578280712973"/>
          <c:w val="0.20065252854812399"/>
          <c:h val="8.8011493727694096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September Arctic Sea Ice Extent, 1979-2013</a:t>
            </a:r>
          </a:p>
        </c:rich>
      </c:tx>
      <c:layout>
        <c:manualLayout>
          <c:xMode val="edge"/>
          <c:yMode val="edge"/>
          <c:x val="0.20176149630815246"/>
          <c:y val="5.03305198647420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53996737357196E-2"/>
          <c:y val="0.14119922630560899"/>
          <c:w val="0.86623164763458405"/>
          <c:h val="0.7408123791102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'Ice Extent'!$B$3</c:f>
              <c:strCache>
                <c:ptCount val="1"/>
                <c:pt idx="0">
                  <c:v>Sea Ice Extent, September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'Ice Extent'!$A$6:$A$40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Extent'!$B$6:$B$40</c:f>
              <c:numCache>
                <c:formatCode>0.0</c:formatCode>
                <c:ptCount val="35"/>
                <c:pt idx="0">
                  <c:v>7.2</c:v>
                </c:pt>
                <c:pt idx="1">
                  <c:v>7.85</c:v>
                </c:pt>
                <c:pt idx="2">
                  <c:v>7.25</c:v>
                </c:pt>
                <c:pt idx="3">
                  <c:v>7.45</c:v>
                </c:pt>
                <c:pt idx="4">
                  <c:v>7.52</c:v>
                </c:pt>
                <c:pt idx="5">
                  <c:v>7.17</c:v>
                </c:pt>
                <c:pt idx="6">
                  <c:v>6.93</c:v>
                </c:pt>
                <c:pt idx="7">
                  <c:v>7.54</c:v>
                </c:pt>
                <c:pt idx="8">
                  <c:v>7.48</c:v>
                </c:pt>
                <c:pt idx="9">
                  <c:v>7.49</c:v>
                </c:pt>
                <c:pt idx="10">
                  <c:v>7.04</c:v>
                </c:pt>
                <c:pt idx="11">
                  <c:v>6.24</c:v>
                </c:pt>
                <c:pt idx="12">
                  <c:v>6.55</c:v>
                </c:pt>
                <c:pt idx="13">
                  <c:v>7.55</c:v>
                </c:pt>
                <c:pt idx="14">
                  <c:v>6.5</c:v>
                </c:pt>
                <c:pt idx="15">
                  <c:v>7.18</c:v>
                </c:pt>
                <c:pt idx="16">
                  <c:v>6.13</c:v>
                </c:pt>
                <c:pt idx="17">
                  <c:v>7.88</c:v>
                </c:pt>
                <c:pt idx="18">
                  <c:v>6.74</c:v>
                </c:pt>
                <c:pt idx="19">
                  <c:v>6.56</c:v>
                </c:pt>
                <c:pt idx="20">
                  <c:v>6.24</c:v>
                </c:pt>
                <c:pt idx="21">
                  <c:v>6.32</c:v>
                </c:pt>
                <c:pt idx="22">
                  <c:v>6.75</c:v>
                </c:pt>
                <c:pt idx="23">
                  <c:v>5.96</c:v>
                </c:pt>
                <c:pt idx="24">
                  <c:v>6.15</c:v>
                </c:pt>
                <c:pt idx="25">
                  <c:v>6.05</c:v>
                </c:pt>
                <c:pt idx="26">
                  <c:v>5.57</c:v>
                </c:pt>
                <c:pt idx="27">
                  <c:v>5.92</c:v>
                </c:pt>
                <c:pt idx="28">
                  <c:v>4.3</c:v>
                </c:pt>
                <c:pt idx="29">
                  <c:v>4.7300000000000004</c:v>
                </c:pt>
                <c:pt idx="30">
                  <c:v>5.39</c:v>
                </c:pt>
                <c:pt idx="31">
                  <c:v>4.93</c:v>
                </c:pt>
                <c:pt idx="32">
                  <c:v>4.63</c:v>
                </c:pt>
                <c:pt idx="33">
                  <c:v>3.63</c:v>
                </c:pt>
                <c:pt idx="34">
                  <c:v>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18784"/>
        <c:axId val="124920960"/>
      </c:scatterChart>
      <c:valAx>
        <c:axId val="124918784"/>
        <c:scaling>
          <c:orientation val="minMax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NSIDC</a:t>
                </a:r>
              </a:p>
            </c:rich>
          </c:tx>
          <c:layout>
            <c:manualLayout>
              <c:xMode val="edge"/>
              <c:yMode val="edge"/>
              <c:x val="0.446981970390956"/>
              <c:y val="0.941972776658732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920960"/>
        <c:crosses val="autoZero"/>
        <c:crossBetween val="midCat"/>
        <c:majorUnit val="4"/>
      </c:valAx>
      <c:valAx>
        <c:axId val="12492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Million Square Kilometers    </a:t>
                </a:r>
                <a:r>
                  <a:rPr lang="en-US" sz="1200" b="0" i="0" u="none" strike="noStrike" baseline="0">
                    <a:solidFill>
                      <a:srgbClr val="FFFFFF"/>
                    </a:solidFill>
                    <a:latin typeface="Arial"/>
                    <a:cs typeface="Arial"/>
                  </a:rPr>
                  <a:t> . 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042487413045369E-2"/>
              <c:y val="0.305609382656806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918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September Arctic Sea Ice Volume, 1979-2013</a:t>
            </a:r>
          </a:p>
        </c:rich>
      </c:tx>
      <c:layout>
        <c:manualLayout>
          <c:xMode val="edge"/>
          <c:yMode val="edge"/>
          <c:x val="0.16246607836336935"/>
          <c:y val="4.24754159115023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'Ice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'Ice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30784"/>
        <c:axId val="125032704"/>
      </c:scatterChart>
      <c:valAx>
        <c:axId val="125030784"/>
        <c:scaling>
          <c:orientation val="minMax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32704"/>
        <c:crosses val="autoZero"/>
        <c:crossBetween val="midCat"/>
        <c:majorUnit val="4"/>
        <c:minorUnit val="4"/>
      </c:valAx>
      <c:valAx>
        <c:axId val="1250327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30784"/>
        <c:crosses val="autoZero"/>
        <c:crossBetween val="midCat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March and September Arctic Sea Ice Volume, 1979-2013</a:t>
            </a:r>
          </a:p>
        </c:rich>
      </c:tx>
      <c:layout>
        <c:manualLayout>
          <c:xMode val="edge"/>
          <c:yMode val="edge"/>
          <c:x val="0.14941550740088974"/>
          <c:y val="2.7001528097189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084151471449"/>
          <c:y val="0.13281312216091468"/>
          <c:w val="0.83930644853077907"/>
          <c:h val="0.749201602483361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'Ice Volume'!$B$4</c:f>
              <c:strCache>
                <c:ptCount val="1"/>
                <c:pt idx="0">
                  <c:v>March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'Ice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Volume'!$B$7:$B$41</c:f>
              <c:numCache>
                <c:formatCode>0.00</c:formatCode>
                <c:ptCount val="35"/>
                <c:pt idx="0">
                  <c:v>32.045000000000002</c:v>
                </c:pt>
                <c:pt idx="1">
                  <c:v>31.128</c:v>
                </c:pt>
                <c:pt idx="2">
                  <c:v>29.818000000000001</c:v>
                </c:pt>
                <c:pt idx="3">
                  <c:v>27.652999999999999</c:v>
                </c:pt>
                <c:pt idx="4">
                  <c:v>29.385000000000002</c:v>
                </c:pt>
                <c:pt idx="5">
                  <c:v>29.151</c:v>
                </c:pt>
                <c:pt idx="6">
                  <c:v>29.452999999999999</c:v>
                </c:pt>
                <c:pt idx="7">
                  <c:v>29.77</c:v>
                </c:pt>
                <c:pt idx="8">
                  <c:v>30.663</c:v>
                </c:pt>
                <c:pt idx="9">
                  <c:v>30.283000000000001</c:v>
                </c:pt>
                <c:pt idx="10">
                  <c:v>29.423999999999999</c:v>
                </c:pt>
                <c:pt idx="11">
                  <c:v>29.393000000000001</c:v>
                </c:pt>
                <c:pt idx="12">
                  <c:v>29.664999999999999</c:v>
                </c:pt>
                <c:pt idx="13">
                  <c:v>28.68</c:v>
                </c:pt>
                <c:pt idx="14">
                  <c:v>29.462</c:v>
                </c:pt>
                <c:pt idx="15">
                  <c:v>28.713999999999999</c:v>
                </c:pt>
                <c:pt idx="16">
                  <c:v>27.952999999999999</c:v>
                </c:pt>
                <c:pt idx="17">
                  <c:v>26.387</c:v>
                </c:pt>
                <c:pt idx="18">
                  <c:v>28.317</c:v>
                </c:pt>
                <c:pt idx="19">
                  <c:v>28.3</c:v>
                </c:pt>
                <c:pt idx="20">
                  <c:v>27.298999999999999</c:v>
                </c:pt>
                <c:pt idx="21">
                  <c:v>26.173999999999999</c:v>
                </c:pt>
                <c:pt idx="22">
                  <c:v>26.414000000000001</c:v>
                </c:pt>
                <c:pt idx="23">
                  <c:v>26.655000000000001</c:v>
                </c:pt>
                <c:pt idx="24">
                  <c:v>26.308</c:v>
                </c:pt>
                <c:pt idx="25">
                  <c:v>24.809000000000001</c:v>
                </c:pt>
                <c:pt idx="26">
                  <c:v>24.82</c:v>
                </c:pt>
                <c:pt idx="27">
                  <c:v>24.050999999999998</c:v>
                </c:pt>
                <c:pt idx="28">
                  <c:v>22.995000000000001</c:v>
                </c:pt>
                <c:pt idx="29">
                  <c:v>23.823</c:v>
                </c:pt>
                <c:pt idx="30">
                  <c:v>23.797999999999998</c:v>
                </c:pt>
                <c:pt idx="31">
                  <c:v>22.388000000000002</c:v>
                </c:pt>
                <c:pt idx="32">
                  <c:v>20.832999999999998</c:v>
                </c:pt>
                <c:pt idx="33">
                  <c:v>20.815999999999999</c:v>
                </c:pt>
                <c:pt idx="34">
                  <c:v>20.863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'Ice Volume'!$C$4</c:f>
              <c:strCache>
                <c:ptCount val="1"/>
                <c:pt idx="0">
                  <c:v>September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'Ice Volume'!$A$7:$A$41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xVal>
          <c:yVal>
            <c:numRef>
              <c:f>'Ice Volume'!$C$7:$C$41</c:f>
              <c:numCache>
                <c:formatCode>0.00</c:formatCode>
                <c:ptCount val="35"/>
                <c:pt idx="0">
                  <c:v>16.911000000000001</c:v>
                </c:pt>
                <c:pt idx="1">
                  <c:v>16.315999999999999</c:v>
                </c:pt>
                <c:pt idx="2">
                  <c:v>12.808</c:v>
                </c:pt>
                <c:pt idx="3">
                  <c:v>13.507999999999999</c:v>
                </c:pt>
                <c:pt idx="4">
                  <c:v>15.2</c:v>
                </c:pt>
                <c:pt idx="5">
                  <c:v>14.635</c:v>
                </c:pt>
                <c:pt idx="6">
                  <c:v>14.583</c:v>
                </c:pt>
                <c:pt idx="7">
                  <c:v>16.076000000000001</c:v>
                </c:pt>
                <c:pt idx="8">
                  <c:v>15.353</c:v>
                </c:pt>
                <c:pt idx="9">
                  <c:v>14.987</c:v>
                </c:pt>
                <c:pt idx="10">
                  <c:v>14.77</c:v>
                </c:pt>
                <c:pt idx="11">
                  <c:v>13.815</c:v>
                </c:pt>
                <c:pt idx="12">
                  <c:v>13.593</c:v>
                </c:pt>
                <c:pt idx="13">
                  <c:v>15.077999999999999</c:v>
                </c:pt>
                <c:pt idx="14">
                  <c:v>12.441000000000001</c:v>
                </c:pt>
                <c:pt idx="15">
                  <c:v>13.855</c:v>
                </c:pt>
                <c:pt idx="16">
                  <c:v>11.236000000000001</c:v>
                </c:pt>
                <c:pt idx="17">
                  <c:v>13.949</c:v>
                </c:pt>
                <c:pt idx="18">
                  <c:v>13.228</c:v>
                </c:pt>
                <c:pt idx="19">
                  <c:v>11.625999999999999</c:v>
                </c:pt>
                <c:pt idx="20">
                  <c:v>11.045</c:v>
                </c:pt>
                <c:pt idx="21">
                  <c:v>11.084</c:v>
                </c:pt>
                <c:pt idx="22">
                  <c:v>12.275</c:v>
                </c:pt>
                <c:pt idx="23">
                  <c:v>10.846</c:v>
                </c:pt>
                <c:pt idx="24">
                  <c:v>10.284000000000001</c:v>
                </c:pt>
                <c:pt idx="25">
                  <c:v>10.037000000000001</c:v>
                </c:pt>
                <c:pt idx="26">
                  <c:v>9.2829999999999995</c:v>
                </c:pt>
                <c:pt idx="27">
                  <c:v>9.1129999999999995</c:v>
                </c:pt>
                <c:pt idx="28">
                  <c:v>6.5259999999999998</c:v>
                </c:pt>
                <c:pt idx="29">
                  <c:v>7.25</c:v>
                </c:pt>
                <c:pt idx="30">
                  <c:v>6.9779999999999998</c:v>
                </c:pt>
                <c:pt idx="31">
                  <c:v>4.5780000000000003</c:v>
                </c:pt>
                <c:pt idx="32">
                  <c:v>4.2050000000000001</c:v>
                </c:pt>
                <c:pt idx="33">
                  <c:v>3.37</c:v>
                </c:pt>
                <c:pt idx="34">
                  <c:v>5.0380000000000003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00352"/>
        <c:axId val="41302272"/>
      </c:scatterChart>
      <c:valAx>
        <c:axId val="41300352"/>
        <c:scaling>
          <c:orientation val="minMax"/>
          <c:min val="1979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Polar Science Center</a:t>
                </a:r>
              </a:p>
            </c:rich>
          </c:tx>
          <c:layout>
            <c:manualLayout>
              <c:xMode val="edge"/>
              <c:yMode val="edge"/>
              <c:x val="0.3691535151875055"/>
              <c:y val="0.93939614331336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02272"/>
        <c:crosses val="autoZero"/>
        <c:crossBetween val="midCat"/>
        <c:majorUnit val="4"/>
        <c:minorUnit val="4"/>
      </c:valAx>
      <c:valAx>
        <c:axId val="4130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Cubic Kilometers</a:t>
                </a:r>
              </a:p>
            </c:rich>
          </c:tx>
          <c:layout>
            <c:manualLayout>
              <c:xMode val="edge"/>
              <c:yMode val="edge"/>
              <c:x val="2.4445341347187909E-2"/>
              <c:y val="0.29202211947114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003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 codeName="Chart3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published="0" codeName="Chart7"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published="0" codeName="Chart8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published="0" codeName="Chart12"/>
  <sheetViews>
    <sheetView zoomScale="98" workbookViewId="0"/>
  </sheetViews>
  <pageMargins left="1" right="1" top="1" bottom="4.5" header="0.3" footer="0.3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14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1" right="1" top="1" bottom="4.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0.25355</cdr:y>
    </cdr:from>
    <cdr:to>
      <cdr:x>1</cdr:x>
      <cdr:y>0.79433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006" y="1248053"/>
          <a:ext cx="237889" cy="266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0.8065</cdr:x>
      <cdr:y>0.68878</cdr:y>
    </cdr:from>
    <cdr:to>
      <cdr:x>0.9793</cdr:x>
      <cdr:y>0.75102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8997" y="3391855"/>
          <a:ext cx="1008949" cy="306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September</a:t>
          </a:r>
        </a:p>
      </cdr:txBody>
    </cdr:sp>
  </cdr:relSizeAnchor>
  <cdr:relSizeAnchor xmlns:cdr="http://schemas.openxmlformats.org/drawingml/2006/chartDrawing">
    <cdr:from>
      <cdr:x>0.84661</cdr:x>
      <cdr:y>0.36392</cdr:y>
    </cdr:from>
    <cdr:to>
      <cdr:x>0.95205</cdr:x>
      <cdr:y>0.42615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43208" y="1792103"/>
          <a:ext cx="615645" cy="306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March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0.04775</cdr:x>
      <cdr:y>0.859</cdr:y>
    </cdr:from>
    <cdr:to>
      <cdr:x>0.11475</cdr:x>
      <cdr:y>0.88425</cdr:y>
    </cdr:to>
    <cdr:sp macro="" textlink="">
      <cdr:nvSpPr>
        <cdr:cNvPr id="102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4" y="4230081"/>
          <a:ext cx="391201" cy="1243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0.82225</cdr:y>
    </cdr:from>
    <cdr:to>
      <cdr:x>0.139</cdr:x>
      <cdr:y>0.8355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049108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0.10175</cdr:x>
      <cdr:y>0.8355</cdr:y>
    </cdr:from>
    <cdr:to>
      <cdr:x>0.139</cdr:x>
      <cdr:y>0.84875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4100" y="4114357"/>
          <a:ext cx="217497" cy="652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0.96239</cdr:x>
      <cdr:y>0.23784</cdr:y>
    </cdr:from>
    <cdr:to>
      <cdr:x>0.99189</cdr:x>
      <cdr:y>0.78184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250" y="1171230"/>
          <a:ext cx="172245" cy="2678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ctr" anchorCtr="0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0.95768</cdr:x>
      <cdr:y>0.25216</cdr:y>
    </cdr:from>
    <cdr:to>
      <cdr:x>0.99793</cdr:x>
      <cdr:y>0.75391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1737" y="1357015"/>
          <a:ext cx="235013" cy="2700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0.43967</cdr:x>
      <cdr:y>0.47922</cdr:y>
    </cdr:from>
    <cdr:to>
      <cdr:x>0.48267</cdr:x>
      <cdr:y>0.55872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67152" y="2359904"/>
          <a:ext cx="251069" cy="3914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0.64275</cdr:y>
    </cdr:from>
    <cdr:to>
      <cdr:x>0.5225</cdr:x>
      <cdr:y>0.73125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5925" y="3165174"/>
          <a:ext cx="294861" cy="4358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0.28917</cdr:x>
      <cdr:y>0.41929</cdr:y>
    </cdr:from>
    <cdr:to>
      <cdr:x>0.50517</cdr:x>
      <cdr:y>0.48629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8409" y="2064763"/>
          <a:ext cx="1261186" cy="329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Temperature</a:t>
          </a:r>
        </a:p>
      </cdr:txBody>
    </cdr:sp>
  </cdr:relSizeAnchor>
  <cdr:relSizeAnchor xmlns:cdr="http://schemas.openxmlformats.org/drawingml/2006/chartDrawing">
    <cdr:from>
      <cdr:x>0.493</cdr:x>
      <cdr:y>0.7195</cdr:y>
    </cdr:from>
    <cdr:to>
      <cdr:x>0.5725</cdr:x>
      <cdr:y>0.78725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8541" y="3543124"/>
          <a:ext cx="464186" cy="3336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</a:p>
      </cdr:txBody>
    </cdr:sp>
  </cdr:relSizeAnchor>
  <cdr:relSizeAnchor xmlns:cdr="http://schemas.openxmlformats.org/drawingml/2006/chartDrawing">
    <cdr:from>
      <cdr:x>0.04728</cdr:x>
      <cdr:y>0.84444</cdr:y>
    </cdr:from>
    <cdr:to>
      <cdr:x>0.11429</cdr:x>
      <cdr:y>0.882</cdr:y>
    </cdr:to>
    <cdr:sp macro="" textlink="">
      <cdr:nvSpPr>
        <cdr:cNvPr id="7173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820" y="5316606"/>
          <a:ext cx="580780" cy="236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0.89026</cdr:x>
      <cdr:y>0.849</cdr:y>
    </cdr:from>
    <cdr:to>
      <cdr:x>0.96301</cdr:x>
      <cdr:y>0.894</cdr:y>
    </cdr:to>
    <cdr:sp macro="" textlink="">
      <cdr:nvSpPr>
        <cdr:cNvPr id="7174" name="Rectangl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8074" y="4180837"/>
          <a:ext cx="424775" cy="221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0.8125</cdr:y>
    </cdr:from>
    <cdr:to>
      <cdr:x>0.138</cdr:x>
      <cdr:y>0.82075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01095"/>
          <a:ext cx="198520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</cdr:x>
      <cdr:y>0.8235</cdr:y>
    </cdr:from>
    <cdr:to>
      <cdr:x>0.138</cdr:x>
      <cdr:y>0.831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07238" y="4055264"/>
          <a:ext cx="198520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0.8125</cdr:y>
    </cdr:from>
    <cdr:to>
      <cdr:x>0.895</cdr:x>
      <cdr:y>0.82075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01095"/>
          <a:ext cx="207278" cy="406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0.8595</cdr:x>
      <cdr:y>0.8235</cdr:y>
    </cdr:from>
    <cdr:to>
      <cdr:x>0.89525</cdr:x>
      <cdr:y>0.831</cdr:y>
    </cdr:to>
    <cdr:sp macro="" textlink="">
      <cdr:nvSpPr>
        <cdr:cNvPr id="717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18470" y="4055264"/>
          <a:ext cx="208738" cy="369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0.126</cdr:x>
      <cdr:y>0.1935</cdr:y>
    </cdr:from>
    <cdr:to>
      <cdr:x>0.5725</cdr:x>
      <cdr:y>0.236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5692" y="952876"/>
          <a:ext cx="2607035" cy="209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1633" cy="49180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0.953</cdr:x>
      <cdr:y>0.14476</cdr:y>
    </cdr:from>
    <cdr:to>
      <cdr:x>1</cdr:x>
      <cdr:y>0.88551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546" y="711916"/>
          <a:ext cx="274087" cy="3643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arth-policy.org/indicators/C51" TargetMode="External"/><Relationship Id="rId1" Type="http://schemas.openxmlformats.org/officeDocument/2006/relationships/hyperlink" Target="http://www.earth-policy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 enableFormatConditionsCalculation="0"/>
  <dimension ref="A1:O27"/>
  <sheetViews>
    <sheetView showGridLines="0" tabSelected="1" zoomScaleNormal="100" zoomScaleSheetLayoutView="100" workbookViewId="0"/>
  </sheetViews>
  <sheetFormatPr defaultColWidth="8.85546875" defaultRowHeight="12.75"/>
  <cols>
    <col min="1" max="1" width="85.140625" customWidth="1"/>
    <col min="2" max="2" width="8.85546875" style="43"/>
    <col min="9" max="9" width="13.85546875" customWidth="1"/>
  </cols>
  <sheetData>
    <row r="1" spans="1:15">
      <c r="A1" s="1" t="s">
        <v>31</v>
      </c>
    </row>
    <row r="2" spans="1:15">
      <c r="A2" s="107" t="s">
        <v>82</v>
      </c>
      <c r="I2" s="74"/>
      <c r="J2" s="74"/>
      <c r="K2" s="74"/>
      <c r="L2" s="74"/>
      <c r="M2" s="74"/>
      <c r="N2" s="74"/>
      <c r="O2" s="74"/>
    </row>
    <row r="3" spans="1:15">
      <c r="A3" s="75" t="s">
        <v>68</v>
      </c>
      <c r="I3" s="74"/>
      <c r="J3" s="74"/>
      <c r="K3" s="74"/>
      <c r="L3" s="74"/>
      <c r="M3" s="74"/>
      <c r="N3" s="74"/>
      <c r="O3" s="74"/>
    </row>
    <row r="5" spans="1:15">
      <c r="A5" s="33" t="s">
        <v>32</v>
      </c>
    </row>
    <row r="6" spans="1:15">
      <c r="A6" s="36" t="s">
        <v>33</v>
      </c>
    </row>
    <row r="8" spans="1:15">
      <c r="A8" s="35" t="s">
        <v>83</v>
      </c>
    </row>
    <row r="10" spans="1:15">
      <c r="A10" s="33" t="s">
        <v>34</v>
      </c>
    </row>
    <row r="12" spans="1:15">
      <c r="A12" s="33" t="s">
        <v>35</v>
      </c>
    </row>
    <row r="13" spans="1:15">
      <c r="A13" s="36" t="s">
        <v>24</v>
      </c>
    </row>
    <row r="14" spans="1:15">
      <c r="A14" s="12" t="s">
        <v>25</v>
      </c>
    </row>
    <row r="16" spans="1:15">
      <c r="A16" s="33" t="s">
        <v>26</v>
      </c>
    </row>
    <row r="17" spans="1:2">
      <c r="A17" s="34"/>
    </row>
    <row r="18" spans="1:2">
      <c r="A18" s="35" t="s">
        <v>27</v>
      </c>
    </row>
    <row r="19" spans="1:2">
      <c r="A19" s="15" t="s">
        <v>28</v>
      </c>
    </row>
    <row r="20" spans="1:2">
      <c r="A20" s="33"/>
    </row>
    <row r="21" spans="1:2">
      <c r="A21" s="33" t="s">
        <v>71</v>
      </c>
    </row>
    <row r="22" spans="1:2">
      <c r="A22" s="89" t="s">
        <v>72</v>
      </c>
    </row>
    <row r="23" spans="1:2">
      <c r="A23" s="89" t="s">
        <v>73</v>
      </c>
    </row>
    <row r="24" spans="1:2">
      <c r="A24" s="33"/>
    </row>
    <row r="25" spans="1:2">
      <c r="A25" s="33"/>
    </row>
    <row r="26" spans="1:2">
      <c r="A26" s="35" t="s">
        <v>66</v>
      </c>
    </row>
    <row r="27" spans="1:2">
      <c r="B27" s="108"/>
    </row>
  </sheetData>
  <phoneticPr fontId="8" type="noConversion"/>
  <hyperlinks>
    <hyperlink ref="A12" location="'CO2'!A1" display="Atmospheric Carbon Dioxide Concentration, 1000-2013"/>
    <hyperlink ref="A5" location="Temp!A1" display="Average Global Temperature, 1880-2013"/>
    <hyperlink ref="A8" location="'Temp by Decade'!A1" display="Average Global Temperature by Decade, 1880-2009"/>
    <hyperlink ref="A18" location="'Ice Extent'!A1" display="September and Annual Average Arctic Sea Ice Extent, 1979-2013"/>
    <hyperlink ref="A16" location="Countries!A1" display="Countries with High-Temperature Records in 2013"/>
    <hyperlink ref="A26" r:id="rId1"/>
    <hyperlink ref="A10" location="'10 Hottest Yrs'!A1" display="Ten Hottest Years on Record, 1880-2013"/>
    <hyperlink ref="A3" r:id="rId2"/>
    <hyperlink ref="A21" location="'Ice Volume'!A1" display="Average March and September Arctic Sea Ice Volume, 1979-2013"/>
  </hyperlinks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2" enableFormatConditionsCalculation="0"/>
  <dimension ref="A1:F146"/>
  <sheetViews>
    <sheetView zoomScaleNormal="100" workbookViewId="0"/>
  </sheetViews>
  <sheetFormatPr defaultColWidth="8.85546875" defaultRowHeight="12.75"/>
  <cols>
    <col min="2" max="2" width="17.42578125" bestFit="1" customWidth="1"/>
    <col min="3" max="5" width="8.85546875" style="43"/>
  </cols>
  <sheetData>
    <row r="1" spans="1:5">
      <c r="A1" s="1" t="s">
        <v>30</v>
      </c>
    </row>
    <row r="3" spans="1:5">
      <c r="A3" s="62" t="s">
        <v>36</v>
      </c>
      <c r="B3" s="62" t="s">
        <v>37</v>
      </c>
    </row>
    <row r="4" spans="1:5">
      <c r="A4" s="2"/>
      <c r="B4" s="77" t="s">
        <v>65</v>
      </c>
    </row>
    <row r="5" spans="1:5">
      <c r="A5" s="2"/>
      <c r="B5" s="2"/>
    </row>
    <row r="6" spans="1:5">
      <c r="A6" s="8">
        <v>1880</v>
      </c>
      <c r="B6" s="3">
        <v>56.822000000000003</v>
      </c>
      <c r="C6" s="82"/>
      <c r="D6" s="83"/>
      <c r="E6" s="83"/>
    </row>
    <row r="7" spans="1:5">
      <c r="A7" s="8">
        <v>1881</v>
      </c>
      <c r="B7" s="3">
        <v>56.984000000000002</v>
      </c>
      <c r="C7" s="82"/>
      <c r="D7" s="83"/>
      <c r="E7" s="83"/>
    </row>
    <row r="8" spans="1:5">
      <c r="A8" s="8">
        <v>1882</v>
      </c>
      <c r="B8" s="3">
        <v>56.912000000000006</v>
      </c>
      <c r="D8" s="83"/>
      <c r="E8" s="83"/>
    </row>
    <row r="9" spans="1:5">
      <c r="A9" s="8">
        <v>1883</v>
      </c>
      <c r="B9" s="3">
        <v>56.876000000000005</v>
      </c>
      <c r="D9" s="83"/>
      <c r="E9" s="83"/>
    </row>
    <row r="10" spans="1:5">
      <c r="A10" s="8">
        <v>1884</v>
      </c>
      <c r="B10" s="3">
        <v>56.731999999999999</v>
      </c>
      <c r="D10" s="83"/>
      <c r="E10" s="83"/>
    </row>
    <row r="11" spans="1:5">
      <c r="A11" s="8">
        <v>1885</v>
      </c>
      <c r="B11" s="3">
        <v>56.75</v>
      </c>
      <c r="D11" s="83"/>
      <c r="E11" s="83"/>
    </row>
    <row r="12" spans="1:5">
      <c r="A12" s="8">
        <v>1886</v>
      </c>
      <c r="B12" s="3">
        <v>56.768000000000001</v>
      </c>
      <c r="D12" s="83"/>
      <c r="E12" s="83"/>
    </row>
    <row r="13" spans="1:5">
      <c r="A13" s="8">
        <v>1887</v>
      </c>
      <c r="B13" s="3">
        <v>56.642000000000003</v>
      </c>
      <c r="D13" s="83"/>
      <c r="E13" s="83"/>
    </row>
    <row r="14" spans="1:5">
      <c r="A14" s="8">
        <v>1888</v>
      </c>
      <c r="B14" s="3">
        <v>56.858000000000004</v>
      </c>
      <c r="D14" s="83"/>
      <c r="E14" s="83"/>
    </row>
    <row r="15" spans="1:5">
      <c r="A15" s="8">
        <v>1889</v>
      </c>
      <c r="B15" s="3">
        <v>57.038000000000004</v>
      </c>
      <c r="C15" s="83"/>
      <c r="D15" s="83"/>
      <c r="E15" s="83"/>
    </row>
    <row r="16" spans="1:5">
      <c r="A16" s="8">
        <v>1890</v>
      </c>
      <c r="B16" s="3">
        <v>56.624000000000002</v>
      </c>
      <c r="C16" s="83"/>
      <c r="D16" s="83"/>
      <c r="E16" s="83"/>
    </row>
    <row r="17" spans="1:5">
      <c r="A17" s="8">
        <v>1891</v>
      </c>
      <c r="B17" s="3">
        <v>56.731999999999999</v>
      </c>
      <c r="D17" s="83"/>
      <c r="E17" s="83"/>
    </row>
    <row r="18" spans="1:5">
      <c r="A18" s="8">
        <v>1892</v>
      </c>
      <c r="B18" s="3">
        <v>56.642000000000003</v>
      </c>
      <c r="D18" s="83"/>
      <c r="E18" s="83"/>
    </row>
    <row r="19" spans="1:5">
      <c r="A19" s="8">
        <v>1893</v>
      </c>
      <c r="B19" s="3">
        <v>56.57</v>
      </c>
      <c r="D19" s="83"/>
      <c r="E19" s="83"/>
    </row>
    <row r="20" spans="1:5">
      <c r="A20" s="8">
        <v>1894</v>
      </c>
      <c r="B20" s="3">
        <v>56.624000000000002</v>
      </c>
      <c r="D20" s="83"/>
      <c r="E20" s="83"/>
    </row>
    <row r="21" spans="1:5">
      <c r="A21" s="8">
        <v>1895</v>
      </c>
      <c r="B21" s="3">
        <v>56.75</v>
      </c>
      <c r="D21" s="83"/>
      <c r="E21" s="83"/>
    </row>
    <row r="22" spans="1:5">
      <c r="A22" s="8">
        <v>1896</v>
      </c>
      <c r="B22" s="3">
        <v>56.876000000000005</v>
      </c>
      <c r="D22" s="83"/>
      <c r="E22" s="83"/>
    </row>
    <row r="23" spans="1:5">
      <c r="A23" s="8">
        <v>1897</v>
      </c>
      <c r="B23" s="3">
        <v>56.876000000000005</v>
      </c>
      <c r="D23" s="83"/>
      <c r="E23" s="83"/>
    </row>
    <row r="24" spans="1:5">
      <c r="A24" s="8">
        <v>1898</v>
      </c>
      <c r="B24" s="3">
        <v>56.642000000000003</v>
      </c>
      <c r="D24" s="83"/>
      <c r="E24" s="83"/>
    </row>
    <row r="25" spans="1:5">
      <c r="A25" s="8">
        <v>1899</v>
      </c>
      <c r="B25" s="3">
        <v>56.84</v>
      </c>
      <c r="C25" s="83"/>
      <c r="D25" s="83"/>
      <c r="E25" s="83"/>
    </row>
    <row r="26" spans="1:5">
      <c r="A26" s="8">
        <v>1900</v>
      </c>
      <c r="B26" s="3">
        <v>56.93</v>
      </c>
      <c r="C26" s="83"/>
      <c r="D26" s="83"/>
      <c r="E26" s="83"/>
    </row>
    <row r="27" spans="1:5">
      <c r="A27" s="8">
        <v>1901</v>
      </c>
      <c r="B27" s="3">
        <v>56.822000000000003</v>
      </c>
      <c r="D27" s="83"/>
      <c r="E27" s="83"/>
    </row>
    <row r="28" spans="1:5">
      <c r="A28" s="8">
        <v>1902</v>
      </c>
      <c r="B28" s="3">
        <v>56.660000000000004</v>
      </c>
      <c r="D28" s="83"/>
      <c r="E28" s="83"/>
    </row>
    <row r="29" spans="1:5">
      <c r="A29" s="8">
        <v>1903</v>
      </c>
      <c r="B29" s="3">
        <v>56.552</v>
      </c>
      <c r="D29" s="83"/>
      <c r="E29" s="83"/>
    </row>
    <row r="30" spans="1:5">
      <c r="A30" s="8">
        <v>1904</v>
      </c>
      <c r="B30" s="3">
        <v>56.408000000000001</v>
      </c>
      <c r="D30" s="83"/>
      <c r="E30" s="83"/>
    </row>
    <row r="31" spans="1:5">
      <c r="A31" s="8">
        <v>1905</v>
      </c>
      <c r="B31" s="3">
        <v>56.660000000000004</v>
      </c>
      <c r="D31" s="83"/>
      <c r="E31" s="83"/>
    </row>
    <row r="32" spans="1:5">
      <c r="A32" s="8">
        <v>1906</v>
      </c>
      <c r="B32" s="3">
        <v>56.731999999999999</v>
      </c>
      <c r="D32" s="83"/>
      <c r="E32" s="83"/>
    </row>
    <row r="33" spans="1:5">
      <c r="A33" s="8">
        <v>1907</v>
      </c>
      <c r="B33" s="3">
        <v>56.444000000000003</v>
      </c>
      <c r="D33" s="83"/>
      <c r="E33" s="83"/>
    </row>
    <row r="34" spans="1:5">
      <c r="A34" s="8">
        <v>1908</v>
      </c>
      <c r="B34" s="3">
        <v>56.426000000000002</v>
      </c>
      <c r="D34" s="83"/>
      <c r="E34" s="83"/>
    </row>
    <row r="35" spans="1:5">
      <c r="A35" s="8">
        <v>1909</v>
      </c>
      <c r="B35" s="3">
        <v>56.354000000000006</v>
      </c>
      <c r="C35" s="83"/>
      <c r="D35" s="83"/>
      <c r="E35" s="83"/>
    </row>
    <row r="36" spans="1:5">
      <c r="A36" s="8">
        <v>1910</v>
      </c>
      <c r="B36" s="3">
        <v>56.372</v>
      </c>
      <c r="C36" s="83"/>
      <c r="D36" s="83"/>
      <c r="E36" s="83"/>
    </row>
    <row r="37" spans="1:5">
      <c r="A37" s="8">
        <v>1911</v>
      </c>
      <c r="B37" s="3">
        <v>56.408000000000001</v>
      </c>
      <c r="D37" s="83"/>
      <c r="E37" s="83"/>
    </row>
    <row r="38" spans="1:5">
      <c r="A38" s="8">
        <v>1912</v>
      </c>
      <c r="B38" s="3">
        <v>56.462000000000003</v>
      </c>
      <c r="D38" s="83"/>
      <c r="E38" s="83"/>
    </row>
    <row r="39" spans="1:5">
      <c r="A39" s="8">
        <v>1913</v>
      </c>
      <c r="B39" s="3">
        <v>56.498000000000005</v>
      </c>
      <c r="D39" s="83"/>
      <c r="E39" s="83"/>
    </row>
    <row r="40" spans="1:5">
      <c r="A40" s="8">
        <v>1914</v>
      </c>
      <c r="B40" s="3">
        <v>56.786000000000001</v>
      </c>
      <c r="D40" s="83"/>
      <c r="E40" s="83"/>
    </row>
    <row r="41" spans="1:5">
      <c r="A41" s="8">
        <v>1915</v>
      </c>
      <c r="B41" s="3">
        <v>56.912000000000006</v>
      </c>
      <c r="D41" s="83"/>
      <c r="E41" s="83"/>
    </row>
    <row r="42" spans="1:5">
      <c r="A42" s="8">
        <v>1916</v>
      </c>
      <c r="B42" s="3">
        <v>56.552</v>
      </c>
      <c r="D42" s="83"/>
      <c r="E42" s="83"/>
    </row>
    <row r="43" spans="1:5">
      <c r="A43" s="8">
        <v>1917</v>
      </c>
      <c r="B43" s="3">
        <v>56.408000000000001</v>
      </c>
      <c r="D43" s="83"/>
      <c r="E43" s="83"/>
    </row>
    <row r="44" spans="1:5">
      <c r="A44" s="8">
        <v>1918</v>
      </c>
      <c r="B44" s="3">
        <v>56.642000000000003</v>
      </c>
      <c r="D44" s="83"/>
      <c r="E44" s="83"/>
    </row>
    <row r="45" spans="1:5">
      <c r="A45" s="8">
        <v>1919</v>
      </c>
      <c r="B45" s="3">
        <v>56.678000000000004</v>
      </c>
      <c r="C45" s="83"/>
      <c r="D45" s="83"/>
      <c r="E45" s="83"/>
    </row>
    <row r="46" spans="1:5">
      <c r="A46" s="8">
        <v>1920</v>
      </c>
      <c r="B46" s="3">
        <v>56.714000000000006</v>
      </c>
      <c r="C46" s="83"/>
      <c r="D46" s="83"/>
      <c r="E46" s="83"/>
    </row>
    <row r="47" spans="1:5">
      <c r="A47" s="8">
        <v>1921</v>
      </c>
      <c r="B47" s="3">
        <v>56.84</v>
      </c>
      <c r="D47" s="83"/>
      <c r="E47" s="83"/>
    </row>
    <row r="48" spans="1:5">
      <c r="A48" s="8">
        <v>1922</v>
      </c>
      <c r="B48" s="3">
        <v>56.678000000000004</v>
      </c>
      <c r="D48" s="83"/>
      <c r="E48" s="83"/>
    </row>
    <row r="49" spans="1:5">
      <c r="A49" s="8">
        <v>1923</v>
      </c>
      <c r="B49" s="3">
        <v>56.75</v>
      </c>
      <c r="D49" s="83"/>
      <c r="E49" s="83"/>
    </row>
    <row r="50" spans="1:5">
      <c r="A50" s="8">
        <v>1924</v>
      </c>
      <c r="B50" s="3">
        <v>56.768000000000001</v>
      </c>
      <c r="D50" s="83"/>
      <c r="E50" s="83"/>
    </row>
    <row r="51" spans="1:5">
      <c r="A51" s="8">
        <v>1925</v>
      </c>
      <c r="B51" s="3">
        <v>56.822000000000003</v>
      </c>
      <c r="D51" s="83"/>
      <c r="E51" s="83"/>
    </row>
    <row r="52" spans="1:5">
      <c r="A52" s="8">
        <v>1926</v>
      </c>
      <c r="B52" s="3">
        <v>57.038000000000004</v>
      </c>
      <c r="D52" s="83"/>
      <c r="E52" s="83"/>
    </row>
    <row r="53" spans="1:5">
      <c r="A53" s="8">
        <v>1927</v>
      </c>
      <c r="B53" s="3">
        <v>56.876000000000005</v>
      </c>
      <c r="D53" s="83"/>
      <c r="E53" s="83"/>
    </row>
    <row r="54" spans="1:5">
      <c r="A54" s="8">
        <v>1928</v>
      </c>
      <c r="B54" s="3">
        <v>56.912000000000006</v>
      </c>
      <c r="D54" s="83"/>
      <c r="E54" s="83"/>
    </row>
    <row r="55" spans="1:5">
      <c r="A55" s="8">
        <v>1929</v>
      </c>
      <c r="B55" s="3">
        <v>56.642000000000003</v>
      </c>
      <c r="C55" s="83"/>
      <c r="D55" s="83"/>
      <c r="E55" s="83"/>
    </row>
    <row r="56" spans="1:5">
      <c r="A56" s="8">
        <v>1930</v>
      </c>
      <c r="B56" s="3">
        <v>56.984000000000002</v>
      </c>
      <c r="C56" s="83"/>
      <c r="D56" s="83"/>
      <c r="E56" s="83"/>
    </row>
    <row r="57" spans="1:5">
      <c r="A57" s="8">
        <v>1931</v>
      </c>
      <c r="B57" s="3">
        <v>57.074000000000005</v>
      </c>
      <c r="D57" s="83"/>
      <c r="E57" s="83"/>
    </row>
    <row r="58" spans="1:5">
      <c r="A58" s="8">
        <v>1932</v>
      </c>
      <c r="B58" s="3">
        <v>57.002000000000002</v>
      </c>
      <c r="D58" s="83"/>
      <c r="E58" s="83"/>
    </row>
    <row r="59" spans="1:5">
      <c r="A59" s="8">
        <v>1933</v>
      </c>
      <c r="B59" s="3">
        <v>56.75</v>
      </c>
      <c r="D59" s="83"/>
      <c r="E59" s="83"/>
    </row>
    <row r="60" spans="1:5">
      <c r="A60" s="8">
        <v>1934</v>
      </c>
      <c r="B60" s="3">
        <v>57.038000000000004</v>
      </c>
      <c r="D60" s="83"/>
      <c r="E60" s="83"/>
    </row>
    <row r="61" spans="1:5">
      <c r="A61" s="8">
        <v>1935</v>
      </c>
      <c r="B61" s="3">
        <v>56.93</v>
      </c>
      <c r="D61" s="83"/>
      <c r="E61" s="83"/>
    </row>
    <row r="62" spans="1:5">
      <c r="A62" s="8">
        <v>1936</v>
      </c>
      <c r="B62" s="3">
        <v>57.02</v>
      </c>
      <c r="D62" s="83"/>
      <c r="E62" s="83"/>
    </row>
    <row r="63" spans="1:5">
      <c r="A63" s="8">
        <v>1937</v>
      </c>
      <c r="B63" s="3">
        <v>57.254000000000005</v>
      </c>
      <c r="D63" s="83"/>
      <c r="E63" s="83"/>
    </row>
    <row r="64" spans="1:5">
      <c r="A64" s="8">
        <v>1938</v>
      </c>
      <c r="B64" s="3">
        <v>57.308</v>
      </c>
      <c r="D64" s="83"/>
      <c r="E64" s="83"/>
    </row>
    <row r="65" spans="1:5">
      <c r="A65" s="8">
        <v>1939</v>
      </c>
      <c r="B65" s="3">
        <v>57.218000000000004</v>
      </c>
      <c r="C65" s="83"/>
      <c r="D65" s="83"/>
      <c r="E65" s="83"/>
    </row>
    <row r="66" spans="1:5">
      <c r="A66" s="8">
        <v>1940</v>
      </c>
      <c r="B66" s="3">
        <v>57.326000000000001</v>
      </c>
      <c r="C66" s="83"/>
      <c r="D66" s="83"/>
      <c r="E66" s="83"/>
    </row>
    <row r="67" spans="1:5">
      <c r="A67" s="8">
        <v>1941</v>
      </c>
      <c r="B67" s="3">
        <v>57.344000000000001</v>
      </c>
      <c r="D67" s="83"/>
      <c r="E67" s="83"/>
    </row>
    <row r="68" spans="1:5">
      <c r="A68" s="8">
        <v>1942</v>
      </c>
      <c r="B68" s="3">
        <v>57.290000000000006</v>
      </c>
      <c r="D68" s="83"/>
      <c r="E68" s="83"/>
    </row>
    <row r="69" spans="1:5">
      <c r="A69" s="8">
        <v>1943</v>
      </c>
      <c r="B69" s="3">
        <v>57.308</v>
      </c>
      <c r="D69" s="83"/>
      <c r="E69" s="83"/>
    </row>
    <row r="70" spans="1:5">
      <c r="A70" s="8">
        <v>1944</v>
      </c>
      <c r="B70" s="3">
        <v>57.452000000000005</v>
      </c>
      <c r="D70" s="83"/>
      <c r="E70" s="83"/>
    </row>
    <row r="71" spans="1:5">
      <c r="A71" s="8">
        <v>1945</v>
      </c>
      <c r="B71" s="3">
        <v>57.2</v>
      </c>
      <c r="D71" s="83"/>
      <c r="E71" s="83"/>
    </row>
    <row r="72" spans="1:5">
      <c r="A72" s="8">
        <v>1946</v>
      </c>
      <c r="B72" s="3">
        <v>57.056000000000004</v>
      </c>
      <c r="D72" s="83"/>
      <c r="E72" s="83"/>
    </row>
    <row r="73" spans="1:5">
      <c r="A73" s="8">
        <v>1947</v>
      </c>
      <c r="B73" s="3">
        <v>57.128</v>
      </c>
      <c r="D73" s="83"/>
      <c r="E73" s="83"/>
    </row>
    <row r="74" spans="1:5">
      <c r="A74" s="8">
        <v>1948</v>
      </c>
      <c r="B74" s="3">
        <v>57.02</v>
      </c>
      <c r="D74" s="83"/>
      <c r="E74" s="83"/>
    </row>
    <row r="75" spans="1:5">
      <c r="A75" s="8">
        <v>1949</v>
      </c>
      <c r="B75" s="3">
        <v>57.002000000000002</v>
      </c>
      <c r="C75" s="83"/>
      <c r="D75" s="83"/>
      <c r="E75" s="83"/>
    </row>
    <row r="76" spans="1:5">
      <c r="A76" s="8">
        <v>1950</v>
      </c>
      <c r="B76" s="3">
        <v>56.858000000000004</v>
      </c>
      <c r="C76" s="83"/>
      <c r="D76" s="83"/>
      <c r="E76" s="83"/>
    </row>
    <row r="77" spans="1:5">
      <c r="A77" s="8">
        <v>1951</v>
      </c>
      <c r="B77" s="3">
        <v>57.092000000000006</v>
      </c>
      <c r="D77" s="83"/>
      <c r="E77" s="83"/>
    </row>
    <row r="78" spans="1:5">
      <c r="A78" s="8">
        <v>1952</v>
      </c>
      <c r="B78" s="3">
        <v>57.236000000000004</v>
      </c>
      <c r="D78" s="83"/>
      <c r="E78" s="83"/>
    </row>
    <row r="79" spans="1:5">
      <c r="A79" s="8">
        <v>1953</v>
      </c>
      <c r="B79" s="3">
        <v>57.362000000000002</v>
      </c>
      <c r="D79" s="83"/>
      <c r="E79" s="83"/>
    </row>
    <row r="80" spans="1:5">
      <c r="A80" s="8">
        <v>1954</v>
      </c>
      <c r="B80" s="3">
        <v>57.002000000000002</v>
      </c>
      <c r="D80" s="83"/>
      <c r="E80" s="83"/>
    </row>
    <row r="81" spans="1:5">
      <c r="A81" s="8">
        <v>1955</v>
      </c>
      <c r="B81" s="3">
        <v>56.984000000000002</v>
      </c>
      <c r="D81" s="83"/>
      <c r="E81" s="83"/>
    </row>
    <row r="82" spans="1:5">
      <c r="A82" s="8">
        <v>1956</v>
      </c>
      <c r="B82" s="3">
        <v>56.876000000000005</v>
      </c>
      <c r="D82" s="83"/>
      <c r="E82" s="83"/>
    </row>
    <row r="83" spans="1:5">
      <c r="A83" s="8">
        <v>1957</v>
      </c>
      <c r="B83" s="3">
        <v>57.272000000000006</v>
      </c>
      <c r="D83" s="83"/>
      <c r="E83" s="83"/>
    </row>
    <row r="84" spans="1:5">
      <c r="A84" s="8">
        <v>1958</v>
      </c>
      <c r="B84" s="3">
        <v>57.272000000000006</v>
      </c>
      <c r="D84" s="83"/>
      <c r="E84" s="83"/>
    </row>
    <row r="85" spans="1:5">
      <c r="A85" s="8">
        <v>1959</v>
      </c>
      <c r="B85" s="3">
        <v>57.236000000000004</v>
      </c>
      <c r="C85" s="83"/>
      <c r="D85" s="83"/>
      <c r="E85" s="83"/>
    </row>
    <row r="86" spans="1:5">
      <c r="A86" s="8">
        <v>1960</v>
      </c>
      <c r="B86" s="3">
        <v>57.128</v>
      </c>
      <c r="C86" s="83"/>
      <c r="D86" s="83"/>
      <c r="E86" s="83"/>
    </row>
    <row r="87" spans="1:5">
      <c r="A87" s="8">
        <v>1961</v>
      </c>
      <c r="B87" s="3">
        <v>57.290000000000006</v>
      </c>
      <c r="D87" s="83"/>
      <c r="E87" s="83"/>
    </row>
    <row r="88" spans="1:5">
      <c r="A88" s="8">
        <v>1962</v>
      </c>
      <c r="B88" s="3">
        <v>57.272000000000006</v>
      </c>
      <c r="D88" s="83"/>
      <c r="E88" s="83"/>
    </row>
    <row r="89" spans="1:5">
      <c r="A89" s="8">
        <v>1963</v>
      </c>
      <c r="B89" s="3">
        <v>57.326000000000001</v>
      </c>
      <c r="D89" s="83"/>
      <c r="E89" s="83"/>
    </row>
    <row r="90" spans="1:5">
      <c r="A90" s="8">
        <v>1964</v>
      </c>
      <c r="B90" s="3">
        <v>56.84</v>
      </c>
      <c r="D90" s="83"/>
      <c r="E90" s="83"/>
    </row>
    <row r="91" spans="1:5">
      <c r="A91" s="8">
        <v>1965</v>
      </c>
      <c r="B91" s="3">
        <v>57.02</v>
      </c>
      <c r="D91" s="83"/>
      <c r="E91" s="83"/>
    </row>
    <row r="92" spans="1:5">
      <c r="A92" s="8">
        <v>1966</v>
      </c>
      <c r="B92" s="3">
        <v>57.128</v>
      </c>
      <c r="D92" s="83"/>
      <c r="E92" s="83"/>
    </row>
    <row r="93" spans="1:5">
      <c r="A93" s="8">
        <v>1967</v>
      </c>
      <c r="B93" s="3">
        <v>57.182000000000002</v>
      </c>
      <c r="D93" s="83"/>
      <c r="E93" s="83"/>
    </row>
    <row r="94" spans="1:5">
      <c r="A94" s="8">
        <v>1968</v>
      </c>
      <c r="B94" s="3">
        <v>57.11</v>
      </c>
      <c r="C94" s="83"/>
      <c r="D94" s="83"/>
      <c r="E94" s="83"/>
    </row>
    <row r="95" spans="1:5">
      <c r="A95" s="8">
        <v>1969</v>
      </c>
      <c r="B95" s="3">
        <v>57.308</v>
      </c>
      <c r="C95" s="83"/>
      <c r="D95" s="83"/>
      <c r="E95" s="83"/>
    </row>
    <row r="96" spans="1:5">
      <c r="A96" s="8">
        <v>1970</v>
      </c>
      <c r="B96" s="3">
        <v>57.272000000000006</v>
      </c>
      <c r="C96" s="83"/>
      <c r="D96" s="83"/>
      <c r="E96" s="83"/>
    </row>
    <row r="97" spans="1:5">
      <c r="A97" s="8">
        <v>1971</v>
      </c>
      <c r="B97" s="3">
        <v>57.074000000000005</v>
      </c>
      <c r="C97" s="83"/>
      <c r="D97" s="83"/>
      <c r="E97" s="83"/>
    </row>
    <row r="98" spans="1:5">
      <c r="A98" s="8">
        <v>1972</v>
      </c>
      <c r="B98" s="3">
        <v>57.236000000000004</v>
      </c>
      <c r="C98" s="83"/>
      <c r="D98" s="83"/>
      <c r="E98" s="83"/>
    </row>
    <row r="99" spans="1:5">
      <c r="A99" s="8">
        <v>1973</v>
      </c>
      <c r="B99" s="3">
        <v>57.488</v>
      </c>
      <c r="C99" s="83"/>
      <c r="D99" s="83"/>
      <c r="E99" s="83"/>
    </row>
    <row r="100" spans="1:5">
      <c r="A100" s="8">
        <v>1974</v>
      </c>
      <c r="B100" s="3">
        <v>57.074000000000005</v>
      </c>
      <c r="C100" s="83"/>
      <c r="D100" s="83"/>
      <c r="E100" s="83"/>
    </row>
    <row r="101" spans="1:5">
      <c r="A101" s="8">
        <v>1975</v>
      </c>
      <c r="B101" s="3">
        <v>57.182000000000002</v>
      </c>
      <c r="C101" s="83"/>
      <c r="D101" s="83"/>
      <c r="E101" s="83"/>
    </row>
    <row r="102" spans="1:5">
      <c r="A102" s="8">
        <v>1976</v>
      </c>
      <c r="B102" s="3">
        <v>56.984000000000002</v>
      </c>
      <c r="C102" s="83"/>
      <c r="D102" s="83"/>
      <c r="E102" s="83"/>
    </row>
    <row r="103" spans="1:5">
      <c r="A103" s="8">
        <v>1977</v>
      </c>
      <c r="B103" s="3">
        <v>57.470000000000006</v>
      </c>
      <c r="C103" s="83"/>
      <c r="D103" s="83"/>
      <c r="E103" s="83"/>
    </row>
    <row r="104" spans="1:5">
      <c r="A104" s="8">
        <v>1978</v>
      </c>
      <c r="B104" s="3">
        <v>57.308</v>
      </c>
      <c r="C104" s="83"/>
      <c r="D104" s="83"/>
      <c r="E104" s="83"/>
    </row>
    <row r="105" spans="1:5">
      <c r="A105" s="8">
        <v>1979</v>
      </c>
      <c r="B105" s="3">
        <v>57.416000000000004</v>
      </c>
      <c r="C105" s="83"/>
      <c r="D105" s="83"/>
      <c r="E105" s="83"/>
    </row>
    <row r="106" spans="1:5">
      <c r="A106" s="8">
        <v>1980</v>
      </c>
      <c r="B106" s="3">
        <v>57.614000000000004</v>
      </c>
      <c r="C106" s="83"/>
      <c r="D106" s="83"/>
      <c r="E106" s="83"/>
    </row>
    <row r="107" spans="1:5">
      <c r="A107" s="8">
        <v>1981</v>
      </c>
      <c r="B107" s="3">
        <v>57.704000000000001</v>
      </c>
      <c r="C107" s="83"/>
      <c r="D107" s="83"/>
      <c r="E107" s="83"/>
    </row>
    <row r="108" spans="1:5">
      <c r="A108" s="8">
        <v>1982</v>
      </c>
      <c r="B108" s="3">
        <v>57.362000000000002</v>
      </c>
      <c r="C108" s="83"/>
      <c r="D108" s="83"/>
      <c r="E108" s="83"/>
    </row>
    <row r="109" spans="1:5">
      <c r="A109" s="8">
        <v>1983</v>
      </c>
      <c r="B109" s="3">
        <v>57.686</v>
      </c>
      <c r="C109" s="83"/>
      <c r="D109" s="83"/>
      <c r="E109" s="83"/>
    </row>
    <row r="110" spans="1:5">
      <c r="A110" s="8">
        <v>1984</v>
      </c>
      <c r="B110" s="3">
        <v>57.416000000000004</v>
      </c>
      <c r="C110" s="83"/>
      <c r="D110" s="83"/>
      <c r="E110" s="83"/>
    </row>
    <row r="111" spans="1:5">
      <c r="A111" s="8">
        <v>1985</v>
      </c>
      <c r="B111" s="3">
        <v>57.344000000000001</v>
      </c>
      <c r="C111" s="83"/>
      <c r="D111" s="83"/>
      <c r="E111" s="83"/>
    </row>
    <row r="112" spans="1:5">
      <c r="A112" s="8">
        <v>1986</v>
      </c>
      <c r="B112" s="3">
        <v>57.470000000000006</v>
      </c>
      <c r="C112" s="83"/>
      <c r="D112" s="83"/>
      <c r="E112" s="83"/>
    </row>
    <row r="113" spans="1:5">
      <c r="A113" s="8">
        <v>1987</v>
      </c>
      <c r="B113" s="3">
        <v>57.722000000000001</v>
      </c>
      <c r="C113" s="83"/>
      <c r="D113" s="83"/>
      <c r="E113" s="83"/>
    </row>
    <row r="114" spans="1:5">
      <c r="A114" s="8">
        <v>1988</v>
      </c>
      <c r="B114" s="3">
        <v>57.830000000000005</v>
      </c>
      <c r="C114" s="83"/>
      <c r="D114" s="83"/>
      <c r="E114" s="83"/>
    </row>
    <row r="115" spans="1:5">
      <c r="A115" s="8">
        <v>1989</v>
      </c>
      <c r="B115" s="3">
        <v>57.632000000000005</v>
      </c>
      <c r="C115" s="83"/>
      <c r="D115" s="83"/>
      <c r="E115" s="83"/>
    </row>
    <row r="116" spans="1:5">
      <c r="A116" s="8">
        <v>1990</v>
      </c>
      <c r="B116" s="3">
        <v>57.902000000000001</v>
      </c>
      <c r="C116" s="83"/>
      <c r="D116" s="83"/>
      <c r="E116" s="83"/>
    </row>
    <row r="117" spans="1:5">
      <c r="A117" s="8">
        <v>1991</v>
      </c>
      <c r="B117" s="3">
        <v>57.884</v>
      </c>
      <c r="C117" s="83"/>
      <c r="D117" s="83"/>
      <c r="E117" s="83"/>
    </row>
    <row r="118" spans="1:5">
      <c r="A118" s="8">
        <v>1992</v>
      </c>
      <c r="B118" s="3">
        <v>57.542000000000002</v>
      </c>
      <c r="C118" s="83"/>
      <c r="D118" s="83"/>
      <c r="E118" s="83"/>
    </row>
    <row r="119" spans="1:5">
      <c r="A119" s="8">
        <v>1993</v>
      </c>
      <c r="B119" s="3">
        <v>57.578000000000003</v>
      </c>
      <c r="C119" s="83"/>
      <c r="D119" s="83"/>
      <c r="E119" s="83"/>
    </row>
    <row r="120" spans="1:5">
      <c r="A120" s="8">
        <v>1994</v>
      </c>
      <c r="B120" s="3">
        <v>57.722000000000001</v>
      </c>
      <c r="C120" s="83"/>
      <c r="D120" s="83"/>
      <c r="E120" s="83"/>
    </row>
    <row r="121" spans="1:5">
      <c r="A121" s="8">
        <v>1995</v>
      </c>
      <c r="B121" s="3">
        <v>57.974000000000004</v>
      </c>
      <c r="C121" s="83"/>
      <c r="D121" s="83"/>
      <c r="E121" s="83"/>
    </row>
    <row r="122" spans="1:5">
      <c r="A122" s="8">
        <v>1996</v>
      </c>
      <c r="B122" s="3">
        <v>57.794000000000004</v>
      </c>
      <c r="C122" s="83"/>
      <c r="D122" s="83"/>
      <c r="E122" s="83"/>
    </row>
    <row r="123" spans="1:5">
      <c r="A123" s="8">
        <v>1997</v>
      </c>
      <c r="B123" s="3">
        <v>58.028000000000006</v>
      </c>
      <c r="C123" s="83"/>
      <c r="D123" s="83"/>
      <c r="E123" s="83"/>
    </row>
    <row r="124" spans="1:5">
      <c r="A124" s="8">
        <v>1998</v>
      </c>
      <c r="B124" s="3">
        <v>58.316000000000003</v>
      </c>
      <c r="C124" s="83"/>
      <c r="D124" s="83"/>
      <c r="E124" s="83"/>
    </row>
    <row r="125" spans="1:5">
      <c r="A125" s="8">
        <v>1999</v>
      </c>
      <c r="B125" s="3">
        <v>57.938000000000002</v>
      </c>
      <c r="C125" s="83"/>
      <c r="D125" s="83"/>
      <c r="E125" s="83"/>
    </row>
    <row r="126" spans="1:5">
      <c r="A126" s="8">
        <v>2000</v>
      </c>
      <c r="B126" s="3">
        <v>57.938000000000002</v>
      </c>
      <c r="C126" s="83"/>
      <c r="D126" s="83"/>
      <c r="E126" s="83"/>
    </row>
    <row r="127" spans="1:5">
      <c r="A127" s="8">
        <v>2001</v>
      </c>
      <c r="B127" s="3">
        <v>58.154000000000003</v>
      </c>
      <c r="C127" s="83"/>
      <c r="D127" s="83"/>
      <c r="E127" s="83"/>
    </row>
    <row r="128" spans="1:5">
      <c r="A128" s="8">
        <v>2002</v>
      </c>
      <c r="B128" s="3">
        <v>58.316000000000003</v>
      </c>
      <c r="C128" s="83"/>
      <c r="D128" s="83"/>
      <c r="E128" s="83"/>
    </row>
    <row r="129" spans="1:6">
      <c r="A129" s="8">
        <v>2003</v>
      </c>
      <c r="B129" s="3">
        <v>58.298000000000002</v>
      </c>
      <c r="C129" s="83"/>
      <c r="D129" s="83"/>
      <c r="E129" s="83"/>
    </row>
    <row r="130" spans="1:6">
      <c r="A130" s="8">
        <v>2004</v>
      </c>
      <c r="B130" s="3">
        <v>58.136000000000003</v>
      </c>
      <c r="C130" s="83"/>
      <c r="D130" s="83"/>
      <c r="E130" s="83"/>
    </row>
    <row r="131" spans="1:6">
      <c r="A131" s="8">
        <v>2005</v>
      </c>
      <c r="B131" s="3">
        <v>58.388000000000005</v>
      </c>
      <c r="C131" s="83"/>
      <c r="D131" s="83"/>
      <c r="E131" s="83"/>
    </row>
    <row r="132" spans="1:6">
      <c r="A132" s="8">
        <v>2006</v>
      </c>
      <c r="B132" s="3">
        <v>58.28</v>
      </c>
      <c r="C132" s="83"/>
      <c r="D132" s="83"/>
      <c r="E132" s="83"/>
    </row>
    <row r="133" spans="1:6">
      <c r="A133" s="9">
        <v>2007</v>
      </c>
      <c r="B133" s="3">
        <v>58.334000000000003</v>
      </c>
      <c r="C133" s="83"/>
      <c r="D133" s="83"/>
      <c r="E133" s="83"/>
    </row>
    <row r="134" spans="1:6">
      <c r="A134" s="9">
        <v>2008</v>
      </c>
      <c r="B134" s="3">
        <v>58.082000000000001</v>
      </c>
      <c r="C134" s="83"/>
      <c r="D134" s="83"/>
      <c r="E134" s="83"/>
    </row>
    <row r="135" spans="1:6">
      <c r="A135" s="9">
        <v>2009</v>
      </c>
      <c r="B135" s="3">
        <v>58.28</v>
      </c>
      <c r="C135" s="83"/>
      <c r="D135" s="83"/>
      <c r="E135" s="83"/>
    </row>
    <row r="136" spans="1:6">
      <c r="A136" s="19">
        <v>2010</v>
      </c>
      <c r="B136" s="10">
        <v>58.406000000000006</v>
      </c>
      <c r="C136" s="83"/>
      <c r="D136" s="83"/>
      <c r="E136" s="83"/>
    </row>
    <row r="137" spans="1:6">
      <c r="A137" s="19">
        <v>2011</v>
      </c>
      <c r="B137" s="10">
        <v>58.190000000000005</v>
      </c>
      <c r="C137" s="83"/>
      <c r="D137" s="83"/>
      <c r="E137" s="83"/>
    </row>
    <row r="138" spans="1:6">
      <c r="A138" s="19">
        <v>2012</v>
      </c>
      <c r="B138" s="10">
        <v>58.244</v>
      </c>
      <c r="C138" s="83"/>
      <c r="D138" s="83"/>
      <c r="E138" s="83"/>
    </row>
    <row r="139" spans="1:6">
      <c r="A139" s="65">
        <v>2013</v>
      </c>
      <c r="B139" s="4">
        <v>58.298000000000002</v>
      </c>
      <c r="C139" s="83"/>
      <c r="D139" s="83"/>
      <c r="E139" s="83"/>
    </row>
    <row r="140" spans="1:6">
      <c r="B140" s="48"/>
    </row>
    <row r="141" spans="1:6" ht="12.75" customHeight="1">
      <c r="A141" s="109" t="s">
        <v>29</v>
      </c>
      <c r="B141" s="110"/>
      <c r="C141" s="110"/>
      <c r="D141" s="110"/>
      <c r="E141" s="110"/>
      <c r="F141" s="12"/>
    </row>
    <row r="142" spans="1:6" ht="71.25" customHeight="1">
      <c r="A142" s="110"/>
      <c r="B142" s="110"/>
      <c r="C142" s="110"/>
      <c r="D142" s="110"/>
      <c r="E142" s="110"/>
      <c r="F142" s="12"/>
    </row>
    <row r="143" spans="1:6">
      <c r="A143" s="15"/>
      <c r="B143" s="12"/>
      <c r="C143" s="56"/>
      <c r="D143" s="56"/>
      <c r="E143" s="56"/>
      <c r="F143" s="12"/>
    </row>
    <row r="144" spans="1:6">
      <c r="A144" s="20"/>
      <c r="B144" s="20"/>
      <c r="C144" s="84"/>
      <c r="D144" s="84"/>
      <c r="E144" s="84"/>
      <c r="F144" s="20"/>
    </row>
    <row r="145" spans="1:6">
      <c r="A145" s="20"/>
      <c r="B145" s="20"/>
      <c r="C145" s="84"/>
      <c r="D145" s="84"/>
      <c r="E145" s="84"/>
      <c r="F145" s="20"/>
    </row>
    <row r="146" spans="1:6" ht="26.25" customHeight="1">
      <c r="A146" s="20"/>
      <c r="B146" s="20"/>
      <c r="C146" s="84"/>
      <c r="D146" s="84"/>
      <c r="E146" s="84"/>
      <c r="F146" s="20"/>
    </row>
  </sheetData>
  <mergeCells count="1">
    <mergeCell ref="A141:E142"/>
  </mergeCells>
  <phoneticPr fontId="8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4" enableFormatConditionsCalculation="0"/>
  <dimension ref="A1:G27"/>
  <sheetViews>
    <sheetView zoomScaleNormal="100" zoomScaleSheetLayoutView="100" workbookViewId="0"/>
  </sheetViews>
  <sheetFormatPr defaultColWidth="8.85546875" defaultRowHeight="12.75"/>
  <cols>
    <col min="1" max="1" width="17.140625" customWidth="1"/>
    <col min="2" max="2" width="21.28515625" customWidth="1"/>
    <col min="3" max="3" width="26.28515625" customWidth="1"/>
  </cols>
  <sheetData>
    <row r="1" spans="1:5">
      <c r="A1" s="1" t="s">
        <v>83</v>
      </c>
    </row>
    <row r="3" spans="1:5">
      <c r="A3" s="5" t="s">
        <v>39</v>
      </c>
      <c r="B3" s="62" t="s">
        <v>40</v>
      </c>
      <c r="C3" s="62" t="s">
        <v>60</v>
      </c>
    </row>
    <row r="4" spans="1:5">
      <c r="B4" s="77" t="s">
        <v>65</v>
      </c>
      <c r="C4" s="77" t="s">
        <v>65</v>
      </c>
      <c r="E4" s="76"/>
    </row>
    <row r="5" spans="1:5">
      <c r="B5" s="25"/>
      <c r="C5" s="25"/>
    </row>
    <row r="6" spans="1:5">
      <c r="A6" t="s">
        <v>41</v>
      </c>
      <c r="B6" s="3">
        <v>56.838200000000008</v>
      </c>
      <c r="C6" s="2"/>
    </row>
    <row r="7" spans="1:5">
      <c r="A7" t="s">
        <v>42</v>
      </c>
      <c r="B7" s="3">
        <v>56.71759999999999</v>
      </c>
      <c r="C7" s="10">
        <f>B7-B6</f>
        <v>-0.12060000000001736</v>
      </c>
      <c r="D7" s="6"/>
    </row>
    <row r="8" spans="1:5">
      <c r="A8" t="s">
        <v>43</v>
      </c>
      <c r="B8" s="3">
        <v>56.598800000000004</v>
      </c>
      <c r="C8" s="10">
        <f t="shared" ref="C8:C16" si="0">B8-B7</f>
        <v>-0.11879999999998603</v>
      </c>
    </row>
    <row r="9" spans="1:5">
      <c r="A9" t="s">
        <v>44</v>
      </c>
      <c r="B9" s="3">
        <v>56.57180000000001</v>
      </c>
      <c r="C9" s="10">
        <f t="shared" si="0"/>
        <v>-2.6999999999993918E-2</v>
      </c>
    </row>
    <row r="10" spans="1:5">
      <c r="A10" t="s">
        <v>45</v>
      </c>
      <c r="B10" s="3">
        <v>56.804000000000009</v>
      </c>
      <c r="C10" s="10">
        <f t="shared" si="0"/>
        <v>0.23219999999999885</v>
      </c>
      <c r="E10" s="6"/>
    </row>
    <row r="11" spans="1:5">
      <c r="A11" t="s">
        <v>46</v>
      </c>
      <c r="B11" s="3">
        <v>57.0578</v>
      </c>
      <c r="C11" s="10">
        <f t="shared" si="0"/>
        <v>0.25379999999999114</v>
      </c>
    </row>
    <row r="12" spans="1:5">
      <c r="A12" t="s">
        <v>47</v>
      </c>
      <c r="B12" s="3">
        <v>57.212599999999995</v>
      </c>
      <c r="C12" s="10">
        <f t="shared" si="0"/>
        <v>0.1547999999999945</v>
      </c>
    </row>
    <row r="13" spans="1:5">
      <c r="A13" t="s">
        <v>48</v>
      </c>
      <c r="B13" s="3">
        <v>57.118999999999993</v>
      </c>
      <c r="C13" s="10">
        <f t="shared" si="0"/>
        <v>-9.3600000000002126E-2</v>
      </c>
    </row>
    <row r="14" spans="1:5">
      <c r="A14" t="s">
        <v>49</v>
      </c>
      <c r="B14" s="3">
        <v>57.160399999999996</v>
      </c>
      <c r="C14" s="10">
        <f t="shared" si="0"/>
        <v>4.140000000000299E-2</v>
      </c>
    </row>
    <row r="15" spans="1:5">
      <c r="A15" t="s">
        <v>50</v>
      </c>
      <c r="B15" s="3">
        <v>57.250400000000013</v>
      </c>
      <c r="C15" s="10">
        <f t="shared" si="0"/>
        <v>9.0000000000017621E-2</v>
      </c>
    </row>
    <row r="16" spans="1:5">
      <c r="A16" t="s">
        <v>51</v>
      </c>
      <c r="B16" s="3">
        <v>57.577999999999996</v>
      </c>
      <c r="C16" s="10">
        <f t="shared" si="0"/>
        <v>0.32759999999998257</v>
      </c>
    </row>
    <row r="17" spans="1:7">
      <c r="A17" s="21" t="s">
        <v>52</v>
      </c>
      <c r="B17" s="10">
        <v>57.867800000000003</v>
      </c>
      <c r="C17" s="10">
        <f>B17-B16</f>
        <v>0.28980000000000672</v>
      </c>
    </row>
    <row r="18" spans="1:7">
      <c r="A18" s="21" t="s">
        <v>56</v>
      </c>
      <c r="B18" s="10">
        <v>58.220600000000005</v>
      </c>
      <c r="C18" s="10">
        <f>B18-B17</f>
        <v>0.352800000000002</v>
      </c>
    </row>
    <row r="19" spans="1:7">
      <c r="A19" s="21"/>
      <c r="B19" s="10"/>
      <c r="C19" s="10"/>
    </row>
    <row r="20" spans="1:7">
      <c r="A20" s="5" t="s">
        <v>70</v>
      </c>
      <c r="B20" s="4">
        <v>58.284500000000001</v>
      </c>
      <c r="C20" s="4"/>
    </row>
    <row r="21" spans="1:7">
      <c r="C21" s="2"/>
    </row>
    <row r="22" spans="1:7" ht="12.75" customHeight="1">
      <c r="A22" s="109" t="s">
        <v>22</v>
      </c>
      <c r="B22" s="110"/>
      <c r="C22" s="110"/>
      <c r="D22" s="110"/>
      <c r="E22" s="110"/>
      <c r="F22" s="110"/>
    </row>
    <row r="23" spans="1:7">
      <c r="A23" s="110"/>
      <c r="B23" s="110"/>
      <c r="C23" s="110"/>
      <c r="D23" s="110"/>
      <c r="E23" s="110"/>
      <c r="F23" s="110"/>
    </row>
    <row r="24" spans="1:7">
      <c r="A24" s="110"/>
      <c r="B24" s="110"/>
      <c r="C24" s="110"/>
      <c r="D24" s="110"/>
      <c r="E24" s="110"/>
      <c r="F24" s="110"/>
    </row>
    <row r="25" spans="1:7" ht="3" hidden="1" customHeight="1">
      <c r="A25" s="7"/>
      <c r="B25" s="7"/>
      <c r="C25" s="7"/>
      <c r="D25" s="7"/>
      <c r="E25" s="7"/>
      <c r="F25" s="7"/>
    </row>
    <row r="26" spans="1:7">
      <c r="A26" s="7"/>
      <c r="B26" s="7"/>
      <c r="C26" s="7"/>
      <c r="D26" s="7"/>
      <c r="E26" s="7"/>
      <c r="F26" s="7"/>
    </row>
    <row r="27" spans="1:7" ht="2.25" hidden="1" customHeight="1">
      <c r="A27" s="7"/>
      <c r="B27" s="7"/>
      <c r="C27" s="7"/>
      <c r="D27" s="7"/>
      <c r="E27" s="7"/>
      <c r="F27" s="7"/>
      <c r="G27">
        <v>13.739000000000001</v>
      </c>
    </row>
  </sheetData>
  <mergeCells count="1">
    <mergeCell ref="A22:F24"/>
  </mergeCells>
  <phoneticPr fontId="16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5" enableFormatConditionsCalculation="0"/>
  <dimension ref="A1:G23"/>
  <sheetViews>
    <sheetView zoomScaleNormal="100" workbookViewId="0"/>
  </sheetViews>
  <sheetFormatPr defaultColWidth="8.85546875" defaultRowHeight="12.75"/>
  <cols>
    <col min="1" max="1" width="6" customWidth="1"/>
    <col min="2" max="2" width="26.28515625" customWidth="1"/>
  </cols>
  <sheetData>
    <row r="1" spans="1:7">
      <c r="A1" s="1" t="s">
        <v>23</v>
      </c>
    </row>
    <row r="3" spans="1:7">
      <c r="A3" s="66" t="s">
        <v>36</v>
      </c>
      <c r="B3" s="61" t="s">
        <v>53</v>
      </c>
    </row>
    <row r="4" spans="1:7">
      <c r="A4" s="2"/>
      <c r="B4" s="77" t="s">
        <v>65</v>
      </c>
      <c r="C4" s="76"/>
    </row>
    <row r="5" spans="1:7">
      <c r="A5" s="2"/>
      <c r="B5" s="2"/>
      <c r="E5" s="43"/>
      <c r="F5" s="8"/>
    </row>
    <row r="6" spans="1:7">
      <c r="A6" s="2">
        <v>2010</v>
      </c>
      <c r="B6" s="10">
        <v>58.406000000000006</v>
      </c>
      <c r="D6" s="8"/>
      <c r="E6" s="44"/>
      <c r="F6" s="8"/>
      <c r="G6" s="3"/>
    </row>
    <row r="7" spans="1:7">
      <c r="A7" s="2">
        <v>2005</v>
      </c>
      <c r="B7" s="3">
        <v>58.388000000000005</v>
      </c>
      <c r="D7" s="19"/>
      <c r="E7" s="45"/>
      <c r="F7" s="8"/>
      <c r="G7" s="3"/>
    </row>
    <row r="8" spans="1:7">
      <c r="A8" s="9">
        <v>2007</v>
      </c>
      <c r="B8" s="3">
        <v>58.334000000000003</v>
      </c>
      <c r="D8" s="9"/>
      <c r="E8" s="46"/>
      <c r="F8" s="8"/>
    </row>
    <row r="9" spans="1:7">
      <c r="A9" s="9">
        <v>1998</v>
      </c>
      <c r="B9" s="3">
        <v>58.316000000000003</v>
      </c>
      <c r="D9" s="9"/>
      <c r="E9" s="46"/>
      <c r="F9" s="8"/>
    </row>
    <row r="10" spans="1:7">
      <c r="A10" s="2">
        <v>2002</v>
      </c>
      <c r="B10" s="10">
        <v>58.316000000000003</v>
      </c>
      <c r="D10" s="8"/>
      <c r="E10" s="46"/>
      <c r="F10" s="8"/>
    </row>
    <row r="11" spans="1:7">
      <c r="A11" s="2">
        <v>2003</v>
      </c>
      <c r="B11" s="10">
        <v>58.298000000000002</v>
      </c>
      <c r="D11" s="8"/>
      <c r="E11" s="44"/>
      <c r="F11" s="8"/>
    </row>
    <row r="12" spans="1:7">
      <c r="A12" s="2">
        <v>2013</v>
      </c>
      <c r="B12" s="10">
        <v>58.298000000000002</v>
      </c>
      <c r="D12" s="8"/>
      <c r="E12" s="3"/>
      <c r="F12" s="8"/>
    </row>
    <row r="13" spans="1:7">
      <c r="A13" s="2">
        <v>2006</v>
      </c>
      <c r="B13" s="10">
        <v>58.28</v>
      </c>
      <c r="D13" s="8"/>
      <c r="E13" s="3"/>
      <c r="F13" s="8"/>
    </row>
    <row r="14" spans="1:7">
      <c r="A14" s="2">
        <v>2009</v>
      </c>
      <c r="B14" s="10">
        <v>58.28</v>
      </c>
      <c r="D14" s="8"/>
      <c r="E14" s="3"/>
      <c r="F14" s="9"/>
    </row>
    <row r="15" spans="1:7">
      <c r="A15" s="61">
        <v>2012</v>
      </c>
      <c r="B15" s="4">
        <v>58.244</v>
      </c>
      <c r="D15" s="8"/>
      <c r="E15" s="3"/>
      <c r="F15" s="9"/>
      <c r="G15" s="3"/>
    </row>
    <row r="16" spans="1:7">
      <c r="F16" s="9"/>
    </row>
    <row r="17" spans="1:4" ht="12.75" customHeight="1">
      <c r="A17" s="109" t="s">
        <v>29</v>
      </c>
      <c r="B17" s="109"/>
      <c r="C17" s="109"/>
      <c r="D17" s="109"/>
    </row>
    <row r="18" spans="1:4">
      <c r="A18" s="109"/>
      <c r="B18" s="109"/>
      <c r="C18" s="109"/>
      <c r="D18" s="109"/>
    </row>
    <row r="19" spans="1:4" ht="12.75" customHeight="1">
      <c r="A19" s="109"/>
      <c r="B19" s="109"/>
      <c r="C19" s="109"/>
      <c r="D19" s="109"/>
    </row>
    <row r="20" spans="1:4">
      <c r="A20" s="109"/>
      <c r="B20" s="109"/>
      <c r="C20" s="109"/>
      <c r="D20" s="109"/>
    </row>
    <row r="21" spans="1:4" ht="12.75" customHeight="1">
      <c r="A21" s="109"/>
      <c r="B21" s="109"/>
      <c r="C21" s="109"/>
      <c r="D21" s="109"/>
    </row>
    <row r="22" spans="1:4">
      <c r="A22" s="109"/>
      <c r="B22" s="109"/>
      <c r="C22" s="109"/>
      <c r="D22" s="109"/>
    </row>
    <row r="23" spans="1:4">
      <c r="A23" s="109"/>
      <c r="B23" s="109"/>
      <c r="C23" s="109"/>
      <c r="D23" s="109"/>
    </row>
  </sheetData>
  <sortState ref="I3:J136">
    <sortCondition descending="1" ref="J3:J136"/>
  </sortState>
  <mergeCells count="1">
    <mergeCell ref="A17:D23"/>
  </mergeCells>
  <phoneticPr fontId="8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6" enableFormatConditionsCalculation="0"/>
  <dimension ref="A1:G1029"/>
  <sheetViews>
    <sheetView zoomScaleNormal="100" zoomScaleSheetLayoutView="100" workbookViewId="0"/>
  </sheetViews>
  <sheetFormatPr defaultColWidth="8.85546875" defaultRowHeight="12.75"/>
  <cols>
    <col min="1" max="1" width="7" customWidth="1"/>
    <col min="2" max="2" width="24.85546875" customWidth="1"/>
    <col min="3" max="3" width="22.28515625" style="85" customWidth="1"/>
    <col min="4" max="4" width="8.85546875" style="43"/>
    <col min="5" max="5" width="4.7109375" style="43" customWidth="1"/>
    <col min="6" max="6" width="8.85546875" style="43"/>
  </cols>
  <sheetData>
    <row r="1" spans="1:3">
      <c r="A1" s="1" t="s">
        <v>15</v>
      </c>
    </row>
    <row r="3" spans="1:3">
      <c r="A3" s="61" t="s">
        <v>36</v>
      </c>
      <c r="B3" s="61" t="s">
        <v>54</v>
      </c>
      <c r="C3" s="88"/>
    </row>
    <row r="4" spans="1:3">
      <c r="A4" s="2"/>
      <c r="B4" s="86" t="s">
        <v>55</v>
      </c>
      <c r="C4" s="87"/>
    </row>
    <row r="5" spans="1:3">
      <c r="A5" s="2"/>
      <c r="B5" s="2"/>
    </row>
    <row r="6" spans="1:3">
      <c r="A6" s="67">
        <v>1000</v>
      </c>
      <c r="B6" s="68">
        <v>277</v>
      </c>
    </row>
    <row r="7" spans="1:3">
      <c r="A7" s="67">
        <f t="shared" ref="A7:A38" si="0">A6+1</f>
        <v>1001</v>
      </c>
      <c r="B7" s="68">
        <v>277.01</v>
      </c>
      <c r="C7" s="44"/>
    </row>
    <row r="8" spans="1:3">
      <c r="A8" s="67">
        <f t="shared" si="0"/>
        <v>1002</v>
      </c>
      <c r="B8" s="68">
        <v>277.02</v>
      </c>
      <c r="C8" s="44"/>
    </row>
    <row r="9" spans="1:3">
      <c r="A9" s="67">
        <f t="shared" si="0"/>
        <v>1003</v>
      </c>
      <c r="B9" s="68">
        <v>277.02999999999997</v>
      </c>
      <c r="C9" s="44"/>
    </row>
    <row r="10" spans="1:3">
      <c r="A10" s="67">
        <f t="shared" si="0"/>
        <v>1004</v>
      </c>
      <c r="B10" s="68">
        <v>277.04000000000002</v>
      </c>
      <c r="C10" s="44"/>
    </row>
    <row r="11" spans="1:3">
      <c r="A11" s="67">
        <f t="shared" si="0"/>
        <v>1005</v>
      </c>
      <c r="B11" s="68">
        <v>277.05</v>
      </c>
      <c r="C11" s="44"/>
    </row>
    <row r="12" spans="1:3">
      <c r="A12" s="67">
        <f t="shared" si="0"/>
        <v>1006</v>
      </c>
      <c r="B12" s="68">
        <v>277.06</v>
      </c>
      <c r="C12" s="44"/>
    </row>
    <row r="13" spans="1:3">
      <c r="A13" s="67">
        <f t="shared" si="0"/>
        <v>1007</v>
      </c>
      <c r="B13" s="68">
        <v>277.07</v>
      </c>
      <c r="C13" s="44"/>
    </row>
    <row r="14" spans="1:3">
      <c r="A14" s="67">
        <f t="shared" si="0"/>
        <v>1008</v>
      </c>
      <c r="B14" s="68">
        <v>277.08</v>
      </c>
      <c r="C14" s="44"/>
    </row>
    <row r="15" spans="1:3">
      <c r="A15" s="67">
        <f t="shared" si="0"/>
        <v>1009</v>
      </c>
      <c r="B15" s="68">
        <v>277.08999999999997</v>
      </c>
      <c r="C15" s="44"/>
    </row>
    <row r="16" spans="1:3">
      <c r="A16" s="67">
        <f t="shared" si="0"/>
        <v>1010</v>
      </c>
      <c r="B16" s="68">
        <v>277.10000000000002</v>
      </c>
      <c r="C16" s="44"/>
    </row>
    <row r="17" spans="1:3">
      <c r="A17" s="67">
        <f t="shared" si="0"/>
        <v>1011</v>
      </c>
      <c r="B17" s="68">
        <v>277.11</v>
      </c>
      <c r="C17" s="44"/>
    </row>
    <row r="18" spans="1:3">
      <c r="A18" s="67">
        <f t="shared" si="0"/>
        <v>1012</v>
      </c>
      <c r="B18" s="68">
        <v>277.12</v>
      </c>
      <c r="C18" s="44"/>
    </row>
    <row r="19" spans="1:3">
      <c r="A19" s="67">
        <f t="shared" si="0"/>
        <v>1013</v>
      </c>
      <c r="B19" s="68">
        <v>277.13</v>
      </c>
      <c r="C19" s="44"/>
    </row>
    <row r="20" spans="1:3">
      <c r="A20" s="67">
        <f t="shared" si="0"/>
        <v>1014</v>
      </c>
      <c r="B20" s="68">
        <v>277.14</v>
      </c>
      <c r="C20" s="44"/>
    </row>
    <row r="21" spans="1:3">
      <c r="A21" s="67">
        <f t="shared" si="0"/>
        <v>1015</v>
      </c>
      <c r="B21" s="68">
        <v>277.14999999999998</v>
      </c>
      <c r="C21" s="44"/>
    </row>
    <row r="22" spans="1:3">
      <c r="A22" s="67">
        <f t="shared" si="0"/>
        <v>1016</v>
      </c>
      <c r="B22" s="68">
        <v>277.16000000000003</v>
      </c>
      <c r="C22" s="44"/>
    </row>
    <row r="23" spans="1:3">
      <c r="A23" s="67">
        <f t="shared" si="0"/>
        <v>1017</v>
      </c>
      <c r="B23" s="68">
        <v>277.17</v>
      </c>
      <c r="C23" s="44"/>
    </row>
    <row r="24" spans="1:3">
      <c r="A24" s="67">
        <f t="shared" si="0"/>
        <v>1018</v>
      </c>
      <c r="B24" s="68">
        <v>277.18</v>
      </c>
      <c r="C24" s="44"/>
    </row>
    <row r="25" spans="1:3">
      <c r="A25" s="67">
        <f t="shared" si="0"/>
        <v>1019</v>
      </c>
      <c r="B25" s="68">
        <v>277.19</v>
      </c>
      <c r="C25" s="44"/>
    </row>
    <row r="26" spans="1:3">
      <c r="A26" s="67">
        <f t="shared" si="0"/>
        <v>1020</v>
      </c>
      <c r="B26" s="68">
        <v>277.2</v>
      </c>
      <c r="C26" s="44"/>
    </row>
    <row r="27" spans="1:3">
      <c r="A27" s="67">
        <f t="shared" si="0"/>
        <v>1021</v>
      </c>
      <c r="B27" s="68">
        <v>277.20999999999998</v>
      </c>
      <c r="C27" s="44"/>
    </row>
    <row r="28" spans="1:3">
      <c r="A28" s="67">
        <f t="shared" si="0"/>
        <v>1022</v>
      </c>
      <c r="B28" s="68">
        <v>277.22000000000003</v>
      </c>
      <c r="C28" s="44"/>
    </row>
    <row r="29" spans="1:3">
      <c r="A29" s="67">
        <f t="shared" si="0"/>
        <v>1023</v>
      </c>
      <c r="B29" s="68">
        <v>277.23</v>
      </c>
      <c r="C29" s="44"/>
    </row>
    <row r="30" spans="1:3">
      <c r="A30" s="67">
        <f t="shared" si="0"/>
        <v>1024</v>
      </c>
      <c r="B30" s="68">
        <v>277.24</v>
      </c>
      <c r="C30" s="44"/>
    </row>
    <row r="31" spans="1:3">
      <c r="A31" s="67">
        <f t="shared" si="0"/>
        <v>1025</v>
      </c>
      <c r="B31" s="68">
        <v>277.25</v>
      </c>
      <c r="C31" s="44"/>
    </row>
    <row r="32" spans="1:3">
      <c r="A32" s="67">
        <f t="shared" si="0"/>
        <v>1026</v>
      </c>
      <c r="B32" s="68">
        <v>277.26</v>
      </c>
      <c r="C32" s="44"/>
    </row>
    <row r="33" spans="1:3">
      <c r="A33" s="67">
        <f t="shared" si="0"/>
        <v>1027</v>
      </c>
      <c r="B33" s="68">
        <v>277.27</v>
      </c>
      <c r="C33" s="44"/>
    </row>
    <row r="34" spans="1:3">
      <c r="A34" s="67">
        <f t="shared" si="0"/>
        <v>1028</v>
      </c>
      <c r="B34" s="68">
        <v>277.27999999999997</v>
      </c>
      <c r="C34" s="44"/>
    </row>
    <row r="35" spans="1:3">
      <c r="A35" s="67">
        <f t="shared" si="0"/>
        <v>1029</v>
      </c>
      <c r="B35" s="68">
        <v>277.29000000000002</v>
      </c>
      <c r="C35" s="44"/>
    </row>
    <row r="36" spans="1:3">
      <c r="A36" s="67">
        <f t="shared" si="0"/>
        <v>1030</v>
      </c>
      <c r="B36" s="68">
        <v>277.3</v>
      </c>
      <c r="C36" s="44"/>
    </row>
    <row r="37" spans="1:3">
      <c r="A37" s="67">
        <f t="shared" si="0"/>
        <v>1031</v>
      </c>
      <c r="B37" s="68">
        <v>277.31</v>
      </c>
      <c r="C37" s="44"/>
    </row>
    <row r="38" spans="1:3">
      <c r="A38" s="67">
        <f t="shared" si="0"/>
        <v>1032</v>
      </c>
      <c r="B38" s="68">
        <v>277.32</v>
      </c>
      <c r="C38" s="44"/>
    </row>
    <row r="39" spans="1:3">
      <c r="A39" s="67">
        <f t="shared" ref="A39:A55" si="1">A38+1</f>
        <v>1033</v>
      </c>
      <c r="B39" s="68">
        <v>277.33</v>
      </c>
      <c r="C39" s="44"/>
    </row>
    <row r="40" spans="1:3">
      <c r="A40" s="67">
        <f t="shared" si="1"/>
        <v>1034</v>
      </c>
      <c r="B40" s="68">
        <v>277.33999999999997</v>
      </c>
      <c r="C40" s="44"/>
    </row>
    <row r="41" spans="1:3">
      <c r="A41" s="67">
        <f t="shared" si="1"/>
        <v>1035</v>
      </c>
      <c r="B41" s="68">
        <v>277.35000000000002</v>
      </c>
      <c r="C41" s="44"/>
    </row>
    <row r="42" spans="1:3">
      <c r="A42" s="67">
        <f t="shared" si="1"/>
        <v>1036</v>
      </c>
      <c r="B42" s="68">
        <v>277.36</v>
      </c>
      <c r="C42" s="44"/>
    </row>
    <row r="43" spans="1:3">
      <c r="A43" s="67">
        <f t="shared" si="1"/>
        <v>1037</v>
      </c>
      <c r="B43" s="68">
        <v>277.37</v>
      </c>
      <c r="C43" s="44"/>
    </row>
    <row r="44" spans="1:3">
      <c r="A44" s="67">
        <f t="shared" si="1"/>
        <v>1038</v>
      </c>
      <c r="B44" s="68">
        <v>277.38</v>
      </c>
      <c r="C44" s="44"/>
    </row>
    <row r="45" spans="1:3">
      <c r="A45" s="67">
        <f t="shared" si="1"/>
        <v>1039</v>
      </c>
      <c r="B45" s="68">
        <v>277.39</v>
      </c>
      <c r="C45" s="44"/>
    </row>
    <row r="46" spans="1:3">
      <c r="A46" s="67">
        <f t="shared" si="1"/>
        <v>1040</v>
      </c>
      <c r="B46" s="68">
        <v>277.39999999999998</v>
      </c>
      <c r="C46" s="44"/>
    </row>
    <row r="47" spans="1:3">
      <c r="A47" s="67">
        <f t="shared" si="1"/>
        <v>1041</v>
      </c>
      <c r="B47" s="68">
        <v>277.41000000000003</v>
      </c>
      <c r="C47" s="44"/>
    </row>
    <row r="48" spans="1:3">
      <c r="A48" s="67">
        <f t="shared" si="1"/>
        <v>1042</v>
      </c>
      <c r="B48" s="68">
        <v>277.42</v>
      </c>
      <c r="C48" s="44"/>
    </row>
    <row r="49" spans="1:3">
      <c r="A49" s="67">
        <f t="shared" si="1"/>
        <v>1043</v>
      </c>
      <c r="B49" s="68">
        <v>277.43</v>
      </c>
      <c r="C49" s="44"/>
    </row>
    <row r="50" spans="1:3">
      <c r="A50" s="67">
        <f t="shared" si="1"/>
        <v>1044</v>
      </c>
      <c r="B50" s="68">
        <v>277.44</v>
      </c>
      <c r="C50" s="44"/>
    </row>
    <row r="51" spans="1:3">
      <c r="A51" s="67">
        <f t="shared" si="1"/>
        <v>1045</v>
      </c>
      <c r="B51" s="68">
        <v>277.45</v>
      </c>
      <c r="C51" s="44"/>
    </row>
    <row r="52" spans="1:3">
      <c r="A52" s="67">
        <f t="shared" si="1"/>
        <v>1046</v>
      </c>
      <c r="B52" s="68">
        <v>277.45999999999998</v>
      </c>
      <c r="C52" s="44"/>
    </row>
    <row r="53" spans="1:3">
      <c r="A53" s="67">
        <f t="shared" si="1"/>
        <v>1047</v>
      </c>
      <c r="B53" s="68">
        <v>277.47000000000003</v>
      </c>
      <c r="C53" s="44"/>
    </row>
    <row r="54" spans="1:3">
      <c r="A54" s="67">
        <f t="shared" si="1"/>
        <v>1048</v>
      </c>
      <c r="B54" s="68">
        <v>277.48</v>
      </c>
      <c r="C54" s="44"/>
    </row>
    <row r="55" spans="1:3">
      <c r="A55" s="67">
        <f t="shared" si="1"/>
        <v>1049</v>
      </c>
      <c r="B55" s="68">
        <v>277.49</v>
      </c>
      <c r="C55" s="44"/>
    </row>
    <row r="56" spans="1:3">
      <c r="A56" s="67">
        <v>1050</v>
      </c>
      <c r="B56" s="68">
        <v>277.5</v>
      </c>
      <c r="C56" s="44"/>
    </row>
    <row r="57" spans="1:3">
      <c r="A57" s="67">
        <f t="shared" ref="A57:A88" si="2">SUM(A56+1)</f>
        <v>1051</v>
      </c>
      <c r="B57" s="68">
        <v>277.52999999999997</v>
      </c>
      <c r="C57" s="44"/>
    </row>
    <row r="58" spans="1:3">
      <c r="A58" s="67">
        <f t="shared" si="2"/>
        <v>1052</v>
      </c>
      <c r="B58" s="68">
        <v>277.56</v>
      </c>
      <c r="C58" s="44"/>
    </row>
    <row r="59" spans="1:3">
      <c r="A59" s="67">
        <f t="shared" si="2"/>
        <v>1053</v>
      </c>
      <c r="B59" s="68">
        <v>277.58999999999997</v>
      </c>
      <c r="C59" s="44"/>
    </row>
    <row r="60" spans="1:3">
      <c r="A60" s="67">
        <f t="shared" si="2"/>
        <v>1054</v>
      </c>
      <c r="B60" s="68">
        <v>277.62</v>
      </c>
      <c r="C60" s="44"/>
    </row>
    <row r="61" spans="1:3">
      <c r="A61" s="67">
        <f t="shared" si="2"/>
        <v>1055</v>
      </c>
      <c r="B61" s="68">
        <v>277.64999999999998</v>
      </c>
      <c r="C61" s="44"/>
    </row>
    <row r="62" spans="1:3">
      <c r="A62" s="67">
        <f t="shared" si="2"/>
        <v>1056</v>
      </c>
      <c r="B62" s="68">
        <v>277.68</v>
      </c>
      <c r="C62" s="44"/>
    </row>
    <row r="63" spans="1:3">
      <c r="A63" s="67">
        <f t="shared" si="2"/>
        <v>1057</v>
      </c>
      <c r="B63" s="68">
        <v>277.70999999999998</v>
      </c>
      <c r="C63" s="44"/>
    </row>
    <row r="64" spans="1:3">
      <c r="A64" s="67">
        <f t="shared" si="2"/>
        <v>1058</v>
      </c>
      <c r="B64" s="68">
        <v>277.74</v>
      </c>
      <c r="C64" s="44"/>
    </row>
    <row r="65" spans="1:3">
      <c r="A65" s="67">
        <f t="shared" si="2"/>
        <v>1059</v>
      </c>
      <c r="B65" s="68">
        <v>277.77</v>
      </c>
      <c r="C65" s="44"/>
    </row>
    <row r="66" spans="1:3">
      <c r="A66" s="67">
        <f t="shared" si="2"/>
        <v>1060</v>
      </c>
      <c r="B66" s="68">
        <v>277.8</v>
      </c>
      <c r="C66" s="44"/>
    </row>
    <row r="67" spans="1:3">
      <c r="A67" s="67">
        <f t="shared" si="2"/>
        <v>1061</v>
      </c>
      <c r="B67" s="68">
        <v>277.83</v>
      </c>
      <c r="C67" s="44"/>
    </row>
    <row r="68" spans="1:3">
      <c r="A68" s="67">
        <f t="shared" si="2"/>
        <v>1062</v>
      </c>
      <c r="B68" s="68">
        <v>277.86</v>
      </c>
      <c r="C68" s="44"/>
    </row>
    <row r="69" spans="1:3">
      <c r="A69" s="67">
        <f t="shared" si="2"/>
        <v>1063</v>
      </c>
      <c r="B69" s="68">
        <v>277.89</v>
      </c>
      <c r="C69" s="44"/>
    </row>
    <row r="70" spans="1:3">
      <c r="A70" s="67">
        <f t="shared" si="2"/>
        <v>1064</v>
      </c>
      <c r="B70" s="68">
        <v>277.92</v>
      </c>
      <c r="C70" s="44"/>
    </row>
    <row r="71" spans="1:3">
      <c r="A71" s="67">
        <f t="shared" si="2"/>
        <v>1065</v>
      </c>
      <c r="B71" s="68">
        <v>277.95</v>
      </c>
      <c r="C71" s="44"/>
    </row>
    <row r="72" spans="1:3">
      <c r="A72" s="67">
        <f t="shared" si="2"/>
        <v>1066</v>
      </c>
      <c r="B72" s="68">
        <v>277.98</v>
      </c>
      <c r="C72" s="44"/>
    </row>
    <row r="73" spans="1:3">
      <c r="A73" s="67">
        <f t="shared" si="2"/>
        <v>1067</v>
      </c>
      <c r="B73" s="68">
        <v>278.01</v>
      </c>
      <c r="C73" s="44"/>
    </row>
    <row r="74" spans="1:3">
      <c r="A74" s="67">
        <f t="shared" si="2"/>
        <v>1068</v>
      </c>
      <c r="B74" s="68">
        <v>278.04000000000002</v>
      </c>
      <c r="C74" s="44"/>
    </row>
    <row r="75" spans="1:3">
      <c r="A75" s="67">
        <f t="shared" si="2"/>
        <v>1069</v>
      </c>
      <c r="B75" s="68">
        <v>278.07</v>
      </c>
      <c r="C75" s="44"/>
    </row>
    <row r="76" spans="1:3">
      <c r="A76" s="67">
        <f t="shared" si="2"/>
        <v>1070</v>
      </c>
      <c r="B76" s="68">
        <v>278.10000000000002</v>
      </c>
      <c r="C76" s="44"/>
    </row>
    <row r="77" spans="1:3">
      <c r="A77" s="67">
        <f t="shared" si="2"/>
        <v>1071</v>
      </c>
      <c r="B77" s="68">
        <v>278.13</v>
      </c>
      <c r="C77" s="44"/>
    </row>
    <row r="78" spans="1:3">
      <c r="A78" s="67">
        <f t="shared" si="2"/>
        <v>1072</v>
      </c>
      <c r="B78" s="68">
        <v>278.16000000000003</v>
      </c>
      <c r="C78" s="44"/>
    </row>
    <row r="79" spans="1:3">
      <c r="A79" s="67">
        <f t="shared" si="2"/>
        <v>1073</v>
      </c>
      <c r="B79" s="68">
        <v>278.19</v>
      </c>
      <c r="C79" s="44"/>
    </row>
    <row r="80" spans="1:3">
      <c r="A80" s="67">
        <f t="shared" si="2"/>
        <v>1074</v>
      </c>
      <c r="B80" s="68">
        <v>278.22000000000003</v>
      </c>
      <c r="C80" s="44"/>
    </row>
    <row r="81" spans="1:3">
      <c r="A81" s="67">
        <f t="shared" si="2"/>
        <v>1075</v>
      </c>
      <c r="B81" s="68">
        <v>278.25</v>
      </c>
      <c r="C81" s="44"/>
    </row>
    <row r="82" spans="1:3">
      <c r="A82" s="67">
        <f t="shared" si="2"/>
        <v>1076</v>
      </c>
      <c r="B82" s="68">
        <v>278.27999999999997</v>
      </c>
      <c r="C82" s="44"/>
    </row>
    <row r="83" spans="1:3">
      <c r="A83" s="67">
        <f t="shared" si="2"/>
        <v>1077</v>
      </c>
      <c r="B83" s="68">
        <v>278.31</v>
      </c>
      <c r="C83" s="44"/>
    </row>
    <row r="84" spans="1:3">
      <c r="A84" s="67">
        <f t="shared" si="2"/>
        <v>1078</v>
      </c>
      <c r="B84" s="68">
        <v>278.33999999999997</v>
      </c>
      <c r="C84" s="44"/>
    </row>
    <row r="85" spans="1:3">
      <c r="A85" s="67">
        <f t="shared" si="2"/>
        <v>1079</v>
      </c>
      <c r="B85" s="68">
        <v>278.37</v>
      </c>
      <c r="C85" s="44"/>
    </row>
    <row r="86" spans="1:3">
      <c r="A86" s="67">
        <f t="shared" si="2"/>
        <v>1080</v>
      </c>
      <c r="B86" s="68">
        <v>278.39999999999998</v>
      </c>
      <c r="C86" s="44"/>
    </row>
    <row r="87" spans="1:3">
      <c r="A87" s="67">
        <f t="shared" si="2"/>
        <v>1081</v>
      </c>
      <c r="B87" s="68">
        <v>278.43</v>
      </c>
      <c r="C87" s="44"/>
    </row>
    <row r="88" spans="1:3">
      <c r="A88" s="67">
        <f t="shared" si="2"/>
        <v>1082</v>
      </c>
      <c r="B88" s="68">
        <v>278.45999999999998</v>
      </c>
      <c r="C88" s="44"/>
    </row>
    <row r="89" spans="1:3">
      <c r="A89" s="67">
        <f t="shared" ref="A89:A120" si="3">SUM(A88+1)</f>
        <v>1083</v>
      </c>
      <c r="B89" s="68">
        <v>278.49</v>
      </c>
      <c r="C89" s="44"/>
    </row>
    <row r="90" spans="1:3">
      <c r="A90" s="67">
        <f t="shared" si="3"/>
        <v>1084</v>
      </c>
      <c r="B90" s="68">
        <v>278.52</v>
      </c>
      <c r="C90" s="44"/>
    </row>
    <row r="91" spans="1:3">
      <c r="A91" s="67">
        <f t="shared" si="3"/>
        <v>1085</v>
      </c>
      <c r="B91" s="68">
        <v>278.55</v>
      </c>
      <c r="C91" s="44"/>
    </row>
    <row r="92" spans="1:3">
      <c r="A92" s="67">
        <f t="shared" si="3"/>
        <v>1086</v>
      </c>
      <c r="B92" s="68">
        <v>278.58</v>
      </c>
      <c r="C92" s="44"/>
    </row>
    <row r="93" spans="1:3">
      <c r="A93" s="67">
        <f t="shared" si="3"/>
        <v>1087</v>
      </c>
      <c r="B93" s="68">
        <v>278.61</v>
      </c>
      <c r="C93" s="44"/>
    </row>
    <row r="94" spans="1:3">
      <c r="A94" s="67">
        <f t="shared" si="3"/>
        <v>1088</v>
      </c>
      <c r="B94" s="68">
        <v>278.64</v>
      </c>
      <c r="C94" s="44"/>
    </row>
    <row r="95" spans="1:3">
      <c r="A95" s="67">
        <f t="shared" si="3"/>
        <v>1089</v>
      </c>
      <c r="B95" s="68">
        <v>278.67</v>
      </c>
      <c r="C95" s="44"/>
    </row>
    <row r="96" spans="1:3">
      <c r="A96" s="67">
        <f t="shared" si="3"/>
        <v>1090</v>
      </c>
      <c r="B96" s="68">
        <v>278.7</v>
      </c>
      <c r="C96" s="44"/>
    </row>
    <row r="97" spans="1:3">
      <c r="A97" s="67">
        <f t="shared" si="3"/>
        <v>1091</v>
      </c>
      <c r="B97" s="68">
        <v>278.73</v>
      </c>
      <c r="C97" s="44"/>
    </row>
    <row r="98" spans="1:3">
      <c r="A98" s="67">
        <f t="shared" si="3"/>
        <v>1092</v>
      </c>
      <c r="B98" s="68">
        <v>278.76</v>
      </c>
      <c r="C98" s="44"/>
    </row>
    <row r="99" spans="1:3">
      <c r="A99" s="67">
        <f t="shared" si="3"/>
        <v>1093</v>
      </c>
      <c r="B99" s="68">
        <v>278.79000000000002</v>
      </c>
      <c r="C99" s="44"/>
    </row>
    <row r="100" spans="1:3">
      <c r="A100" s="67">
        <f t="shared" si="3"/>
        <v>1094</v>
      </c>
      <c r="B100" s="68">
        <v>278.82</v>
      </c>
      <c r="C100" s="44"/>
    </row>
    <row r="101" spans="1:3">
      <c r="A101" s="67">
        <f t="shared" si="3"/>
        <v>1095</v>
      </c>
      <c r="B101" s="68">
        <v>278.85000000000002</v>
      </c>
      <c r="C101" s="44"/>
    </row>
    <row r="102" spans="1:3">
      <c r="A102" s="67">
        <f t="shared" si="3"/>
        <v>1096</v>
      </c>
      <c r="B102" s="68">
        <v>278.88</v>
      </c>
      <c r="C102" s="44"/>
    </row>
    <row r="103" spans="1:3">
      <c r="A103" s="67">
        <f t="shared" si="3"/>
        <v>1097</v>
      </c>
      <c r="B103" s="68">
        <v>278.91000000000003</v>
      </c>
      <c r="C103" s="44"/>
    </row>
    <row r="104" spans="1:3">
      <c r="A104" s="67">
        <f t="shared" si="3"/>
        <v>1098</v>
      </c>
      <c r="B104" s="68">
        <v>278.94</v>
      </c>
      <c r="C104" s="44"/>
    </row>
    <row r="105" spans="1:3">
      <c r="A105" s="67">
        <f t="shared" si="3"/>
        <v>1099</v>
      </c>
      <c r="B105" s="68">
        <v>278.97000000000003</v>
      </c>
      <c r="C105" s="44"/>
    </row>
    <row r="106" spans="1:3">
      <c r="A106" s="67">
        <f t="shared" si="3"/>
        <v>1100</v>
      </c>
      <c r="B106" s="68">
        <v>279</v>
      </c>
      <c r="C106" s="44"/>
    </row>
    <row r="107" spans="1:3">
      <c r="A107" s="67">
        <f t="shared" si="3"/>
        <v>1101</v>
      </c>
      <c r="B107" s="68">
        <v>278.98</v>
      </c>
      <c r="C107" s="44"/>
    </row>
    <row r="108" spans="1:3">
      <c r="A108" s="67">
        <f t="shared" si="3"/>
        <v>1102</v>
      </c>
      <c r="B108" s="68">
        <v>278.95999999999998</v>
      </c>
      <c r="C108" s="44"/>
    </row>
    <row r="109" spans="1:3">
      <c r="A109" s="67">
        <f t="shared" si="3"/>
        <v>1103</v>
      </c>
      <c r="B109" s="68">
        <v>278.94</v>
      </c>
      <c r="C109" s="44"/>
    </row>
    <row r="110" spans="1:3">
      <c r="A110" s="67">
        <f t="shared" si="3"/>
        <v>1104</v>
      </c>
      <c r="B110" s="68">
        <v>278.92</v>
      </c>
      <c r="C110" s="44"/>
    </row>
    <row r="111" spans="1:3">
      <c r="A111" s="67">
        <f t="shared" si="3"/>
        <v>1105</v>
      </c>
      <c r="B111" s="68">
        <v>278.89999999999998</v>
      </c>
      <c r="C111" s="44"/>
    </row>
    <row r="112" spans="1:3">
      <c r="A112" s="67">
        <f t="shared" si="3"/>
        <v>1106</v>
      </c>
      <c r="B112" s="68">
        <v>278.88</v>
      </c>
      <c r="C112" s="44"/>
    </row>
    <row r="113" spans="1:3">
      <c r="A113" s="67">
        <f t="shared" si="3"/>
        <v>1107</v>
      </c>
      <c r="B113" s="68">
        <v>278.86</v>
      </c>
      <c r="C113" s="44"/>
    </row>
    <row r="114" spans="1:3">
      <c r="A114" s="67">
        <f t="shared" si="3"/>
        <v>1108</v>
      </c>
      <c r="B114" s="68">
        <v>278.83999999999997</v>
      </c>
      <c r="C114" s="44"/>
    </row>
    <row r="115" spans="1:3">
      <c r="A115" s="67">
        <f t="shared" si="3"/>
        <v>1109</v>
      </c>
      <c r="B115" s="68">
        <v>278.82</v>
      </c>
      <c r="C115" s="44"/>
    </row>
    <row r="116" spans="1:3">
      <c r="A116" s="67">
        <f t="shared" si="3"/>
        <v>1110</v>
      </c>
      <c r="B116" s="68">
        <v>278.8</v>
      </c>
      <c r="C116" s="44"/>
    </row>
    <row r="117" spans="1:3">
      <c r="A117" s="67">
        <f t="shared" si="3"/>
        <v>1111</v>
      </c>
      <c r="B117" s="68">
        <v>278.77999999999997</v>
      </c>
      <c r="C117" s="44"/>
    </row>
    <row r="118" spans="1:3">
      <c r="A118" s="67">
        <f t="shared" si="3"/>
        <v>1112</v>
      </c>
      <c r="B118" s="68">
        <v>278.76</v>
      </c>
      <c r="C118" s="44"/>
    </row>
    <row r="119" spans="1:3">
      <c r="A119" s="67">
        <f t="shared" si="3"/>
        <v>1113</v>
      </c>
      <c r="B119" s="68">
        <v>278.74</v>
      </c>
      <c r="C119" s="44"/>
    </row>
    <row r="120" spans="1:3">
      <c r="A120" s="67">
        <f t="shared" si="3"/>
        <v>1114</v>
      </c>
      <c r="B120" s="68">
        <v>278.72000000000003</v>
      </c>
      <c r="C120" s="44"/>
    </row>
    <row r="121" spans="1:3">
      <c r="A121" s="67">
        <f t="shared" ref="A121:A152" si="4">SUM(A120+1)</f>
        <v>1115</v>
      </c>
      <c r="B121" s="68">
        <v>278.7</v>
      </c>
      <c r="C121" s="44"/>
    </row>
    <row r="122" spans="1:3">
      <c r="A122" s="67">
        <f t="shared" si="4"/>
        <v>1116</v>
      </c>
      <c r="B122" s="68">
        <v>278.68</v>
      </c>
      <c r="C122" s="44"/>
    </row>
    <row r="123" spans="1:3">
      <c r="A123" s="67">
        <f t="shared" si="4"/>
        <v>1117</v>
      </c>
      <c r="B123" s="68">
        <v>278.66000000000003</v>
      </c>
      <c r="C123" s="44"/>
    </row>
    <row r="124" spans="1:3">
      <c r="A124" s="67">
        <f t="shared" si="4"/>
        <v>1118</v>
      </c>
      <c r="B124" s="68">
        <v>278.64</v>
      </c>
      <c r="C124" s="44"/>
    </row>
    <row r="125" spans="1:3">
      <c r="A125" s="67">
        <f t="shared" si="4"/>
        <v>1119</v>
      </c>
      <c r="B125" s="68">
        <v>278.62</v>
      </c>
      <c r="C125" s="44"/>
    </row>
    <row r="126" spans="1:3">
      <c r="A126" s="67">
        <f t="shared" si="4"/>
        <v>1120</v>
      </c>
      <c r="B126" s="68">
        <v>278.60000000000002</v>
      </c>
      <c r="C126" s="44"/>
    </row>
    <row r="127" spans="1:3">
      <c r="A127" s="67">
        <f t="shared" si="4"/>
        <v>1121</v>
      </c>
      <c r="B127" s="68">
        <v>278.58</v>
      </c>
      <c r="C127" s="44"/>
    </row>
    <row r="128" spans="1:3">
      <c r="A128" s="67">
        <f t="shared" si="4"/>
        <v>1122</v>
      </c>
      <c r="B128" s="68">
        <v>278.56</v>
      </c>
      <c r="C128" s="44"/>
    </row>
    <row r="129" spans="1:3">
      <c r="A129" s="67">
        <f t="shared" si="4"/>
        <v>1123</v>
      </c>
      <c r="B129" s="68">
        <v>278.54000000000002</v>
      </c>
      <c r="C129" s="44"/>
    </row>
    <row r="130" spans="1:3">
      <c r="A130" s="67">
        <f t="shared" si="4"/>
        <v>1124</v>
      </c>
      <c r="B130" s="68">
        <v>278.52</v>
      </c>
      <c r="C130" s="44"/>
    </row>
    <row r="131" spans="1:3">
      <c r="A131" s="67">
        <f t="shared" si="4"/>
        <v>1125</v>
      </c>
      <c r="B131" s="68">
        <v>278.5</v>
      </c>
      <c r="C131" s="44"/>
    </row>
    <row r="132" spans="1:3">
      <c r="A132" s="67">
        <f t="shared" si="4"/>
        <v>1126</v>
      </c>
      <c r="B132" s="68">
        <v>278.48</v>
      </c>
      <c r="C132" s="44"/>
    </row>
    <row r="133" spans="1:3">
      <c r="A133" s="67">
        <f t="shared" si="4"/>
        <v>1127</v>
      </c>
      <c r="B133" s="68">
        <v>278.45999999999998</v>
      </c>
      <c r="C133" s="44"/>
    </row>
    <row r="134" spans="1:3">
      <c r="A134" s="67">
        <f t="shared" si="4"/>
        <v>1128</v>
      </c>
      <c r="B134" s="68">
        <v>278.44</v>
      </c>
      <c r="C134" s="44"/>
    </row>
    <row r="135" spans="1:3">
      <c r="A135" s="67">
        <f t="shared" si="4"/>
        <v>1129</v>
      </c>
      <c r="B135" s="68">
        <v>278.42</v>
      </c>
      <c r="C135" s="44"/>
    </row>
    <row r="136" spans="1:3">
      <c r="A136" s="67">
        <f t="shared" si="4"/>
        <v>1130</v>
      </c>
      <c r="B136" s="68">
        <v>278.39999999999998</v>
      </c>
      <c r="C136" s="44"/>
    </row>
    <row r="137" spans="1:3">
      <c r="A137" s="67">
        <f t="shared" si="4"/>
        <v>1131</v>
      </c>
      <c r="B137" s="68">
        <v>278.38</v>
      </c>
      <c r="C137" s="44"/>
    </row>
    <row r="138" spans="1:3">
      <c r="A138" s="67">
        <f t="shared" si="4"/>
        <v>1132</v>
      </c>
      <c r="B138" s="68">
        <v>278.36</v>
      </c>
      <c r="C138" s="44"/>
    </row>
    <row r="139" spans="1:3">
      <c r="A139" s="67">
        <f t="shared" si="4"/>
        <v>1133</v>
      </c>
      <c r="B139" s="68">
        <v>278.33999999999997</v>
      </c>
      <c r="C139" s="44"/>
    </row>
    <row r="140" spans="1:3">
      <c r="A140" s="67">
        <f t="shared" si="4"/>
        <v>1134</v>
      </c>
      <c r="B140" s="68">
        <v>278.32</v>
      </c>
      <c r="C140" s="44"/>
    </row>
    <row r="141" spans="1:3">
      <c r="A141" s="67">
        <f t="shared" si="4"/>
        <v>1135</v>
      </c>
      <c r="B141" s="68">
        <v>278.3</v>
      </c>
      <c r="C141" s="44"/>
    </row>
    <row r="142" spans="1:3">
      <c r="A142" s="67">
        <f t="shared" si="4"/>
        <v>1136</v>
      </c>
      <c r="B142" s="68">
        <v>278.27999999999997</v>
      </c>
      <c r="C142" s="44"/>
    </row>
    <row r="143" spans="1:3">
      <c r="A143" s="67">
        <f t="shared" si="4"/>
        <v>1137</v>
      </c>
      <c r="B143" s="68">
        <v>278.26</v>
      </c>
      <c r="C143" s="44"/>
    </row>
    <row r="144" spans="1:3">
      <c r="A144" s="67">
        <f t="shared" si="4"/>
        <v>1138</v>
      </c>
      <c r="B144" s="68">
        <v>278.24</v>
      </c>
      <c r="C144" s="44"/>
    </row>
    <row r="145" spans="1:3">
      <c r="A145" s="67">
        <f t="shared" si="4"/>
        <v>1139</v>
      </c>
      <c r="B145" s="68">
        <v>278.22000000000003</v>
      </c>
      <c r="C145" s="44"/>
    </row>
    <row r="146" spans="1:3">
      <c r="A146" s="67">
        <f t="shared" si="4"/>
        <v>1140</v>
      </c>
      <c r="B146" s="68">
        <v>278.2</v>
      </c>
      <c r="C146" s="44"/>
    </row>
    <row r="147" spans="1:3">
      <c r="A147" s="67">
        <f t="shared" si="4"/>
        <v>1141</v>
      </c>
      <c r="B147" s="68">
        <v>278.18</v>
      </c>
      <c r="C147" s="44"/>
    </row>
    <row r="148" spans="1:3">
      <c r="A148" s="67">
        <f t="shared" si="4"/>
        <v>1142</v>
      </c>
      <c r="B148" s="68">
        <v>278.16000000000003</v>
      </c>
      <c r="C148" s="44"/>
    </row>
    <row r="149" spans="1:3">
      <c r="A149" s="67">
        <f t="shared" si="4"/>
        <v>1143</v>
      </c>
      <c r="B149" s="68">
        <v>278.14</v>
      </c>
      <c r="C149" s="44"/>
    </row>
    <row r="150" spans="1:3">
      <c r="A150" s="67">
        <f t="shared" si="4"/>
        <v>1144</v>
      </c>
      <c r="B150" s="68">
        <v>278.12</v>
      </c>
      <c r="C150" s="44"/>
    </row>
    <row r="151" spans="1:3">
      <c r="A151" s="67">
        <f t="shared" si="4"/>
        <v>1145</v>
      </c>
      <c r="B151" s="68">
        <v>278.10000000000002</v>
      </c>
      <c r="C151" s="44"/>
    </row>
    <row r="152" spans="1:3">
      <c r="A152" s="67">
        <f t="shared" si="4"/>
        <v>1146</v>
      </c>
      <c r="B152" s="68">
        <v>278.08</v>
      </c>
      <c r="C152" s="44"/>
    </row>
    <row r="153" spans="1:3">
      <c r="A153" s="67">
        <f t="shared" ref="A153:A184" si="5">SUM(A152+1)</f>
        <v>1147</v>
      </c>
      <c r="B153" s="68">
        <v>278.06</v>
      </c>
      <c r="C153" s="44"/>
    </row>
    <row r="154" spans="1:3">
      <c r="A154" s="67">
        <f t="shared" si="5"/>
        <v>1148</v>
      </c>
      <c r="B154" s="68">
        <v>278.04000000000002</v>
      </c>
      <c r="C154" s="44"/>
    </row>
    <row r="155" spans="1:3">
      <c r="A155" s="67">
        <f t="shared" si="5"/>
        <v>1149</v>
      </c>
      <c r="B155" s="68">
        <v>278.02</v>
      </c>
      <c r="C155" s="44"/>
    </row>
    <row r="156" spans="1:3">
      <c r="A156" s="67">
        <f t="shared" si="5"/>
        <v>1150</v>
      </c>
      <c r="B156" s="68">
        <v>278</v>
      </c>
      <c r="C156" s="44"/>
    </row>
    <row r="157" spans="1:3">
      <c r="A157" s="67">
        <f t="shared" si="5"/>
        <v>1151</v>
      </c>
      <c r="B157" s="68">
        <v>277.97000000000003</v>
      </c>
      <c r="C157" s="44"/>
    </row>
    <row r="158" spans="1:3">
      <c r="A158" s="67">
        <f t="shared" si="5"/>
        <v>1152</v>
      </c>
      <c r="B158" s="68">
        <v>277.94</v>
      </c>
      <c r="C158" s="44"/>
    </row>
    <row r="159" spans="1:3">
      <c r="A159" s="67">
        <f t="shared" si="5"/>
        <v>1153</v>
      </c>
      <c r="B159" s="68">
        <v>277.91000000000003</v>
      </c>
      <c r="C159" s="44"/>
    </row>
    <row r="160" spans="1:3">
      <c r="A160" s="67">
        <f t="shared" si="5"/>
        <v>1154</v>
      </c>
      <c r="B160" s="68">
        <v>277.88</v>
      </c>
      <c r="C160" s="44"/>
    </row>
    <row r="161" spans="1:3">
      <c r="A161" s="67">
        <f t="shared" si="5"/>
        <v>1155</v>
      </c>
      <c r="B161" s="68">
        <v>277.85000000000002</v>
      </c>
      <c r="C161" s="44"/>
    </row>
    <row r="162" spans="1:3">
      <c r="A162" s="67">
        <f t="shared" si="5"/>
        <v>1156</v>
      </c>
      <c r="B162" s="68">
        <v>277.82</v>
      </c>
      <c r="C162" s="44"/>
    </row>
    <row r="163" spans="1:3">
      <c r="A163" s="67">
        <f t="shared" si="5"/>
        <v>1157</v>
      </c>
      <c r="B163" s="68">
        <v>277.79000000000002</v>
      </c>
      <c r="C163" s="44"/>
    </row>
    <row r="164" spans="1:3">
      <c r="A164" s="67">
        <f t="shared" si="5"/>
        <v>1158</v>
      </c>
      <c r="B164" s="68">
        <v>277.76</v>
      </c>
      <c r="C164" s="44"/>
    </row>
    <row r="165" spans="1:3">
      <c r="A165" s="67">
        <f t="shared" si="5"/>
        <v>1159</v>
      </c>
      <c r="B165" s="68">
        <v>277.73</v>
      </c>
      <c r="C165" s="44"/>
    </row>
    <row r="166" spans="1:3">
      <c r="A166" s="67">
        <f t="shared" si="5"/>
        <v>1160</v>
      </c>
      <c r="B166" s="68">
        <v>277.7</v>
      </c>
      <c r="C166" s="44"/>
    </row>
    <row r="167" spans="1:3">
      <c r="A167" s="67">
        <f t="shared" si="5"/>
        <v>1161</v>
      </c>
      <c r="B167" s="68">
        <v>277.67</v>
      </c>
      <c r="C167" s="44"/>
    </row>
    <row r="168" spans="1:3">
      <c r="A168" s="67">
        <f t="shared" si="5"/>
        <v>1162</v>
      </c>
      <c r="B168" s="68">
        <v>277.64</v>
      </c>
      <c r="C168" s="44"/>
    </row>
    <row r="169" spans="1:3">
      <c r="A169" s="67">
        <f t="shared" si="5"/>
        <v>1163</v>
      </c>
      <c r="B169" s="68">
        <v>277.61</v>
      </c>
      <c r="C169" s="44"/>
    </row>
    <row r="170" spans="1:3">
      <c r="A170" s="67">
        <f t="shared" si="5"/>
        <v>1164</v>
      </c>
      <c r="B170" s="68">
        <v>277.58</v>
      </c>
      <c r="C170" s="44"/>
    </row>
    <row r="171" spans="1:3">
      <c r="A171" s="67">
        <f t="shared" si="5"/>
        <v>1165</v>
      </c>
      <c r="B171" s="68">
        <v>277.55</v>
      </c>
      <c r="C171" s="44"/>
    </row>
    <row r="172" spans="1:3">
      <c r="A172" s="67">
        <f t="shared" si="5"/>
        <v>1166</v>
      </c>
      <c r="B172" s="68">
        <v>277.52</v>
      </c>
      <c r="C172" s="44"/>
    </row>
    <row r="173" spans="1:3">
      <c r="A173" s="67">
        <f t="shared" si="5"/>
        <v>1167</v>
      </c>
      <c r="B173" s="68">
        <v>277.49</v>
      </c>
      <c r="C173" s="44"/>
    </row>
    <row r="174" spans="1:3">
      <c r="A174" s="67">
        <f t="shared" si="5"/>
        <v>1168</v>
      </c>
      <c r="B174" s="68">
        <v>277.45999999999998</v>
      </c>
      <c r="C174" s="44"/>
    </row>
    <row r="175" spans="1:3">
      <c r="A175" s="67">
        <f t="shared" si="5"/>
        <v>1169</v>
      </c>
      <c r="B175" s="68">
        <v>277.43</v>
      </c>
      <c r="C175" s="44"/>
    </row>
    <row r="176" spans="1:3">
      <c r="A176" s="67">
        <f t="shared" si="5"/>
        <v>1170</v>
      </c>
      <c r="B176" s="68">
        <v>277.39999999999998</v>
      </c>
      <c r="C176" s="44"/>
    </row>
    <row r="177" spans="1:3">
      <c r="A177" s="67">
        <f t="shared" si="5"/>
        <v>1171</v>
      </c>
      <c r="B177" s="68">
        <v>277.37</v>
      </c>
      <c r="C177" s="44"/>
    </row>
    <row r="178" spans="1:3">
      <c r="A178" s="67">
        <f t="shared" si="5"/>
        <v>1172</v>
      </c>
      <c r="B178" s="68">
        <v>277.33999999999997</v>
      </c>
      <c r="C178" s="44"/>
    </row>
    <row r="179" spans="1:3">
      <c r="A179" s="67">
        <f t="shared" si="5"/>
        <v>1173</v>
      </c>
      <c r="B179" s="68">
        <v>277.31</v>
      </c>
      <c r="C179" s="44"/>
    </row>
    <row r="180" spans="1:3">
      <c r="A180" s="67">
        <f t="shared" si="5"/>
        <v>1174</v>
      </c>
      <c r="B180" s="68">
        <v>277.27999999999997</v>
      </c>
      <c r="C180" s="44"/>
    </row>
    <row r="181" spans="1:3">
      <c r="A181" s="67">
        <f t="shared" si="5"/>
        <v>1175</v>
      </c>
      <c r="B181" s="68">
        <v>277.25</v>
      </c>
      <c r="C181" s="44"/>
    </row>
    <row r="182" spans="1:3">
      <c r="A182" s="67">
        <f t="shared" si="5"/>
        <v>1176</v>
      </c>
      <c r="B182" s="68">
        <v>277.22000000000003</v>
      </c>
      <c r="C182" s="44"/>
    </row>
    <row r="183" spans="1:3">
      <c r="A183" s="67">
        <f t="shared" si="5"/>
        <v>1177</v>
      </c>
      <c r="B183" s="68">
        <v>277.19</v>
      </c>
      <c r="C183" s="44"/>
    </row>
    <row r="184" spans="1:3">
      <c r="A184" s="67">
        <f t="shared" si="5"/>
        <v>1178</v>
      </c>
      <c r="B184" s="68">
        <v>277.16000000000003</v>
      </c>
      <c r="C184" s="44"/>
    </row>
    <row r="185" spans="1:3">
      <c r="A185" s="67">
        <f t="shared" ref="A185:A205" si="6">SUM(A184+1)</f>
        <v>1179</v>
      </c>
      <c r="B185" s="68">
        <v>277.13</v>
      </c>
      <c r="C185" s="44"/>
    </row>
    <row r="186" spans="1:3">
      <c r="A186" s="67">
        <f t="shared" si="6"/>
        <v>1180</v>
      </c>
      <c r="B186" s="68">
        <v>277.10000000000002</v>
      </c>
      <c r="C186" s="44"/>
    </row>
    <row r="187" spans="1:3">
      <c r="A187" s="67">
        <f t="shared" si="6"/>
        <v>1181</v>
      </c>
      <c r="B187" s="68">
        <v>277.07</v>
      </c>
      <c r="C187" s="44"/>
    </row>
    <row r="188" spans="1:3">
      <c r="A188" s="67">
        <f t="shared" si="6"/>
        <v>1182</v>
      </c>
      <c r="B188" s="68">
        <v>277.04000000000002</v>
      </c>
      <c r="C188" s="44"/>
    </row>
    <row r="189" spans="1:3">
      <c r="A189" s="67">
        <f t="shared" si="6"/>
        <v>1183</v>
      </c>
      <c r="B189" s="68">
        <v>277.01</v>
      </c>
      <c r="C189" s="44"/>
    </row>
    <row r="190" spans="1:3">
      <c r="A190" s="67">
        <f t="shared" si="6"/>
        <v>1184</v>
      </c>
      <c r="B190" s="68">
        <v>276.98</v>
      </c>
      <c r="C190" s="44"/>
    </row>
    <row r="191" spans="1:3">
      <c r="A191" s="67">
        <f t="shared" si="6"/>
        <v>1185</v>
      </c>
      <c r="B191" s="68">
        <v>276.95</v>
      </c>
      <c r="C191" s="44"/>
    </row>
    <row r="192" spans="1:3">
      <c r="A192" s="67">
        <f t="shared" si="6"/>
        <v>1186</v>
      </c>
      <c r="B192" s="68">
        <v>276.92</v>
      </c>
      <c r="C192" s="44"/>
    </row>
    <row r="193" spans="1:3">
      <c r="A193" s="67">
        <f t="shared" si="6"/>
        <v>1187</v>
      </c>
      <c r="B193" s="68">
        <v>276.89</v>
      </c>
      <c r="C193" s="44"/>
    </row>
    <row r="194" spans="1:3">
      <c r="A194" s="67">
        <f t="shared" si="6"/>
        <v>1188</v>
      </c>
      <c r="B194" s="68">
        <v>276.86</v>
      </c>
      <c r="C194" s="44"/>
    </row>
    <row r="195" spans="1:3">
      <c r="A195" s="67">
        <f t="shared" si="6"/>
        <v>1189</v>
      </c>
      <c r="B195" s="68">
        <v>276.83</v>
      </c>
      <c r="C195" s="44"/>
    </row>
    <row r="196" spans="1:3">
      <c r="A196" s="67">
        <f t="shared" si="6"/>
        <v>1190</v>
      </c>
      <c r="B196" s="68">
        <v>276.8</v>
      </c>
      <c r="C196" s="44"/>
    </row>
    <row r="197" spans="1:3">
      <c r="A197" s="67">
        <f t="shared" si="6"/>
        <v>1191</v>
      </c>
      <c r="B197" s="68">
        <v>276.77</v>
      </c>
      <c r="C197" s="44"/>
    </row>
    <row r="198" spans="1:3">
      <c r="A198" s="67">
        <f t="shared" si="6"/>
        <v>1192</v>
      </c>
      <c r="B198" s="68">
        <v>276.74</v>
      </c>
      <c r="C198" s="44"/>
    </row>
    <row r="199" spans="1:3">
      <c r="A199" s="67">
        <f t="shared" si="6"/>
        <v>1193</v>
      </c>
      <c r="B199" s="68">
        <v>276.70999999999998</v>
      </c>
      <c r="C199" s="44"/>
    </row>
    <row r="200" spans="1:3">
      <c r="A200" s="67">
        <f t="shared" si="6"/>
        <v>1194</v>
      </c>
      <c r="B200" s="68">
        <v>276.68</v>
      </c>
      <c r="C200" s="44"/>
    </row>
    <row r="201" spans="1:3">
      <c r="A201" s="67">
        <f t="shared" si="6"/>
        <v>1195</v>
      </c>
      <c r="B201" s="68">
        <v>276.64999999999998</v>
      </c>
      <c r="C201" s="44"/>
    </row>
    <row r="202" spans="1:3">
      <c r="A202" s="67">
        <f t="shared" si="6"/>
        <v>1196</v>
      </c>
      <c r="B202" s="68">
        <v>276.62</v>
      </c>
      <c r="C202" s="44"/>
    </row>
    <row r="203" spans="1:3">
      <c r="A203" s="67">
        <f t="shared" si="6"/>
        <v>1197</v>
      </c>
      <c r="B203" s="68">
        <v>276.58999999999997</v>
      </c>
      <c r="C203" s="44"/>
    </row>
    <row r="204" spans="1:3">
      <c r="A204" s="67">
        <f t="shared" si="6"/>
        <v>1198</v>
      </c>
      <c r="B204" s="68">
        <v>276.56</v>
      </c>
      <c r="C204" s="44"/>
    </row>
    <row r="205" spans="1:3">
      <c r="A205" s="67">
        <f t="shared" si="6"/>
        <v>1199</v>
      </c>
      <c r="B205" s="68">
        <v>276.52999999999997</v>
      </c>
      <c r="C205" s="44"/>
    </row>
    <row r="206" spans="1:3">
      <c r="A206" s="67">
        <v>1200</v>
      </c>
      <c r="B206" s="68">
        <v>276.5</v>
      </c>
      <c r="C206" s="44"/>
    </row>
    <row r="207" spans="1:3">
      <c r="A207" s="67">
        <f t="shared" ref="A207:A238" si="7">SUM(A206+1)</f>
        <v>1201</v>
      </c>
      <c r="B207" s="68">
        <v>276.45</v>
      </c>
      <c r="C207" s="44"/>
    </row>
    <row r="208" spans="1:3">
      <c r="A208" s="67">
        <f t="shared" si="7"/>
        <v>1202</v>
      </c>
      <c r="B208" s="68">
        <v>276.39999999999998</v>
      </c>
      <c r="C208" s="44"/>
    </row>
    <row r="209" spans="1:3">
      <c r="A209" s="67">
        <f t="shared" si="7"/>
        <v>1203</v>
      </c>
      <c r="B209" s="68">
        <v>276.35000000000002</v>
      </c>
      <c r="C209" s="44"/>
    </row>
    <row r="210" spans="1:3">
      <c r="A210" s="67">
        <f t="shared" si="7"/>
        <v>1204</v>
      </c>
      <c r="B210" s="68">
        <v>276.3</v>
      </c>
      <c r="C210" s="44"/>
    </row>
    <row r="211" spans="1:3">
      <c r="A211" s="67">
        <f t="shared" si="7"/>
        <v>1205</v>
      </c>
      <c r="B211" s="68">
        <v>276.25</v>
      </c>
      <c r="C211" s="44"/>
    </row>
    <row r="212" spans="1:3">
      <c r="A212" s="67">
        <f t="shared" si="7"/>
        <v>1206</v>
      </c>
      <c r="B212" s="68">
        <v>276.2</v>
      </c>
      <c r="C212" s="44"/>
    </row>
    <row r="213" spans="1:3">
      <c r="A213" s="67">
        <f t="shared" si="7"/>
        <v>1207</v>
      </c>
      <c r="B213" s="68">
        <v>276.14999999999998</v>
      </c>
      <c r="C213" s="44"/>
    </row>
    <row r="214" spans="1:3">
      <c r="A214" s="67">
        <f t="shared" si="7"/>
        <v>1208</v>
      </c>
      <c r="B214" s="68">
        <v>276.10000000000002</v>
      </c>
      <c r="C214" s="44"/>
    </row>
    <row r="215" spans="1:3">
      <c r="A215" s="67">
        <f t="shared" si="7"/>
        <v>1209</v>
      </c>
      <c r="B215" s="68">
        <v>276.05</v>
      </c>
      <c r="C215" s="44"/>
    </row>
    <row r="216" spans="1:3">
      <c r="A216" s="69">
        <f t="shared" si="7"/>
        <v>1210</v>
      </c>
      <c r="B216" s="70">
        <v>276</v>
      </c>
      <c r="C216" s="44"/>
    </row>
    <row r="217" spans="1:3">
      <c r="A217" s="67">
        <f t="shared" si="7"/>
        <v>1211</v>
      </c>
      <c r="B217" s="68">
        <v>276.06923076923078</v>
      </c>
      <c r="C217" s="44"/>
    </row>
    <row r="218" spans="1:3">
      <c r="A218" s="67">
        <f t="shared" si="7"/>
        <v>1212</v>
      </c>
      <c r="B218" s="68">
        <v>276.13846153846151</v>
      </c>
      <c r="C218" s="44"/>
    </row>
    <row r="219" spans="1:3">
      <c r="A219" s="67">
        <f t="shared" si="7"/>
        <v>1213</v>
      </c>
      <c r="B219" s="68">
        <v>276.2076923076923</v>
      </c>
      <c r="C219" s="44"/>
    </row>
    <row r="220" spans="1:3">
      <c r="A220" s="67">
        <f t="shared" si="7"/>
        <v>1214</v>
      </c>
      <c r="B220" s="68">
        <v>276.27692307692308</v>
      </c>
      <c r="C220" s="44"/>
    </row>
    <row r="221" spans="1:3">
      <c r="A221" s="67">
        <f t="shared" si="7"/>
        <v>1215</v>
      </c>
      <c r="B221" s="68">
        <v>276.34615384615387</v>
      </c>
      <c r="C221" s="44"/>
    </row>
    <row r="222" spans="1:3">
      <c r="A222" s="67">
        <f t="shared" si="7"/>
        <v>1216</v>
      </c>
      <c r="B222" s="68">
        <v>276.4153846153846</v>
      </c>
      <c r="C222" s="44"/>
    </row>
    <row r="223" spans="1:3">
      <c r="A223" s="67">
        <f t="shared" si="7"/>
        <v>1217</v>
      </c>
      <c r="B223" s="68">
        <v>276.48461538461538</v>
      </c>
      <c r="C223" s="44"/>
    </row>
    <row r="224" spans="1:3">
      <c r="A224" s="67">
        <f t="shared" si="7"/>
        <v>1218</v>
      </c>
      <c r="B224" s="68">
        <v>276.55384615384617</v>
      </c>
      <c r="C224" s="44"/>
    </row>
    <row r="225" spans="1:3">
      <c r="A225" s="67">
        <f t="shared" si="7"/>
        <v>1219</v>
      </c>
      <c r="B225" s="68">
        <v>276.62307692307695</v>
      </c>
      <c r="C225" s="44"/>
    </row>
    <row r="226" spans="1:3">
      <c r="A226" s="67">
        <f t="shared" si="7"/>
        <v>1220</v>
      </c>
      <c r="B226" s="68">
        <v>276.69230769230768</v>
      </c>
      <c r="C226" s="44"/>
    </row>
    <row r="227" spans="1:3">
      <c r="A227" s="67">
        <f t="shared" si="7"/>
        <v>1221</v>
      </c>
      <c r="B227" s="68">
        <v>276.76153846153846</v>
      </c>
      <c r="C227" s="44"/>
    </row>
    <row r="228" spans="1:3">
      <c r="A228" s="67">
        <f t="shared" si="7"/>
        <v>1222</v>
      </c>
      <c r="B228" s="68">
        <v>276.83076923076925</v>
      </c>
      <c r="C228" s="44"/>
    </row>
    <row r="229" spans="1:3">
      <c r="A229" s="67">
        <f t="shared" si="7"/>
        <v>1223</v>
      </c>
      <c r="B229" s="68">
        <v>276.89999999999998</v>
      </c>
      <c r="C229" s="44"/>
    </row>
    <row r="230" spans="1:3">
      <c r="A230" s="67">
        <f t="shared" si="7"/>
        <v>1224</v>
      </c>
      <c r="B230" s="68">
        <v>276.96923076923076</v>
      </c>
      <c r="C230" s="44"/>
    </row>
    <row r="231" spans="1:3">
      <c r="A231" s="67">
        <f t="shared" si="7"/>
        <v>1225</v>
      </c>
      <c r="B231" s="68">
        <v>277.03846153846155</v>
      </c>
      <c r="C231" s="44"/>
    </row>
    <row r="232" spans="1:3">
      <c r="A232" s="67">
        <f t="shared" si="7"/>
        <v>1226</v>
      </c>
      <c r="B232" s="68">
        <v>277.10769230769233</v>
      </c>
      <c r="C232" s="44"/>
    </row>
    <row r="233" spans="1:3">
      <c r="A233" s="67">
        <f t="shared" si="7"/>
        <v>1227</v>
      </c>
      <c r="B233" s="68">
        <v>277.17692307692306</v>
      </c>
      <c r="C233" s="44"/>
    </row>
    <row r="234" spans="1:3">
      <c r="A234" s="67">
        <f t="shared" si="7"/>
        <v>1228</v>
      </c>
      <c r="B234" s="68">
        <v>277.24615384615385</v>
      </c>
      <c r="C234" s="44"/>
    </row>
    <row r="235" spans="1:3">
      <c r="A235" s="67">
        <f t="shared" si="7"/>
        <v>1229</v>
      </c>
      <c r="B235" s="68">
        <v>277.31538461538463</v>
      </c>
      <c r="C235" s="44"/>
    </row>
    <row r="236" spans="1:3">
      <c r="A236" s="67">
        <f t="shared" si="7"/>
        <v>1230</v>
      </c>
      <c r="B236" s="68">
        <v>277.38461538461536</v>
      </c>
      <c r="C236" s="44"/>
    </row>
    <row r="237" spans="1:3">
      <c r="A237" s="67">
        <f t="shared" si="7"/>
        <v>1231</v>
      </c>
      <c r="B237" s="68">
        <v>277.45384615384614</v>
      </c>
      <c r="C237" s="44"/>
    </row>
    <row r="238" spans="1:3">
      <c r="A238" s="67">
        <f t="shared" si="7"/>
        <v>1232</v>
      </c>
      <c r="B238" s="68">
        <v>277.52307692307693</v>
      </c>
      <c r="C238" s="44"/>
    </row>
    <row r="239" spans="1:3">
      <c r="A239" s="67">
        <f t="shared" ref="A239:A255" si="8">SUM(A238+1)</f>
        <v>1233</v>
      </c>
      <c r="B239" s="68">
        <v>277.59230769230771</v>
      </c>
      <c r="C239" s="44"/>
    </row>
    <row r="240" spans="1:3">
      <c r="A240" s="67">
        <f t="shared" si="8"/>
        <v>1234</v>
      </c>
      <c r="B240" s="68">
        <v>277.66153846153844</v>
      </c>
      <c r="C240" s="44"/>
    </row>
    <row r="241" spans="1:3">
      <c r="A241" s="67">
        <f t="shared" si="8"/>
        <v>1235</v>
      </c>
      <c r="B241" s="68">
        <v>277.73076923076923</v>
      </c>
      <c r="C241" s="44"/>
    </row>
    <row r="242" spans="1:3">
      <c r="A242" s="67">
        <f t="shared" si="8"/>
        <v>1236</v>
      </c>
      <c r="B242" s="68">
        <v>277.8</v>
      </c>
      <c r="C242" s="44"/>
    </row>
    <row r="243" spans="1:3">
      <c r="A243" s="67">
        <f t="shared" si="8"/>
        <v>1237</v>
      </c>
      <c r="B243" s="68">
        <v>277.8692307692308</v>
      </c>
      <c r="C243" s="44"/>
    </row>
    <row r="244" spans="1:3">
      <c r="A244" s="67">
        <f t="shared" si="8"/>
        <v>1238</v>
      </c>
      <c r="B244" s="68">
        <v>277.93846153846152</v>
      </c>
      <c r="C244" s="44"/>
    </row>
    <row r="245" spans="1:3">
      <c r="A245" s="67">
        <f t="shared" si="8"/>
        <v>1239</v>
      </c>
      <c r="B245" s="68">
        <v>278.00769230769231</v>
      </c>
      <c r="C245" s="44"/>
    </row>
    <row r="246" spans="1:3">
      <c r="A246" s="67">
        <f t="shared" si="8"/>
        <v>1240</v>
      </c>
      <c r="B246" s="68">
        <v>278.07692307692309</v>
      </c>
      <c r="C246" s="44"/>
    </row>
    <row r="247" spans="1:3">
      <c r="A247" s="67">
        <f t="shared" si="8"/>
        <v>1241</v>
      </c>
      <c r="B247" s="68">
        <v>278.14615384615382</v>
      </c>
      <c r="C247" s="44"/>
    </row>
    <row r="248" spans="1:3">
      <c r="A248" s="67">
        <f t="shared" si="8"/>
        <v>1242</v>
      </c>
      <c r="B248" s="68">
        <v>278.21538461538461</v>
      </c>
      <c r="C248" s="44"/>
    </row>
    <row r="249" spans="1:3">
      <c r="A249" s="67">
        <f t="shared" si="8"/>
        <v>1243</v>
      </c>
      <c r="B249" s="68">
        <v>278.28461538461539</v>
      </c>
      <c r="C249" s="44"/>
    </row>
    <row r="250" spans="1:3">
      <c r="A250" s="67">
        <f t="shared" si="8"/>
        <v>1244</v>
      </c>
      <c r="B250" s="68">
        <v>278.35384615384618</v>
      </c>
      <c r="C250" s="44"/>
    </row>
    <row r="251" spans="1:3">
      <c r="A251" s="67">
        <f t="shared" si="8"/>
        <v>1245</v>
      </c>
      <c r="B251" s="68">
        <v>278.42307692307691</v>
      </c>
      <c r="C251" s="44"/>
    </row>
    <row r="252" spans="1:3">
      <c r="A252" s="67">
        <f t="shared" si="8"/>
        <v>1246</v>
      </c>
      <c r="B252" s="68">
        <v>278.49230769230769</v>
      </c>
      <c r="C252" s="44"/>
    </row>
    <row r="253" spans="1:3">
      <c r="A253" s="67">
        <f t="shared" si="8"/>
        <v>1247</v>
      </c>
      <c r="B253" s="68">
        <v>278.56153846153848</v>
      </c>
      <c r="C253" s="44"/>
    </row>
    <row r="254" spans="1:3">
      <c r="A254" s="67">
        <f t="shared" si="8"/>
        <v>1248</v>
      </c>
      <c r="B254" s="68">
        <v>278.6307692307692</v>
      </c>
      <c r="C254" s="44"/>
    </row>
    <row r="255" spans="1:3">
      <c r="A255" s="67">
        <f t="shared" si="8"/>
        <v>1249</v>
      </c>
      <c r="B255" s="68">
        <v>278.7</v>
      </c>
      <c r="C255" s="44"/>
    </row>
    <row r="256" spans="1:3">
      <c r="A256" s="67">
        <v>1250</v>
      </c>
      <c r="B256" s="68">
        <v>278.76923076923077</v>
      </c>
      <c r="C256" s="44"/>
    </row>
    <row r="257" spans="1:3">
      <c r="A257" s="67">
        <f t="shared" ref="A257:A288" si="9">SUM(A256+1)</f>
        <v>1251</v>
      </c>
      <c r="B257" s="68">
        <v>278.83846153846156</v>
      </c>
      <c r="C257" s="44"/>
    </row>
    <row r="258" spans="1:3">
      <c r="A258" s="67">
        <f t="shared" si="9"/>
        <v>1252</v>
      </c>
      <c r="B258" s="68">
        <v>278.90769230769229</v>
      </c>
      <c r="C258" s="44"/>
    </row>
    <row r="259" spans="1:3">
      <c r="A259" s="67">
        <f t="shared" si="9"/>
        <v>1253</v>
      </c>
      <c r="B259" s="68">
        <v>278.97692307692307</v>
      </c>
      <c r="C259" s="44"/>
    </row>
    <row r="260" spans="1:3">
      <c r="A260" s="67">
        <f t="shared" si="9"/>
        <v>1254</v>
      </c>
      <c r="B260" s="68">
        <v>279.04615384615386</v>
      </c>
      <c r="C260" s="44"/>
    </row>
    <row r="261" spans="1:3">
      <c r="A261" s="67">
        <f t="shared" si="9"/>
        <v>1255</v>
      </c>
      <c r="B261" s="68">
        <v>279.11538461538464</v>
      </c>
      <c r="C261" s="44"/>
    </row>
    <row r="262" spans="1:3">
      <c r="A262" s="67">
        <f t="shared" si="9"/>
        <v>1256</v>
      </c>
      <c r="B262" s="68">
        <v>279.18461538461537</v>
      </c>
      <c r="C262" s="44"/>
    </row>
    <row r="263" spans="1:3">
      <c r="A263" s="67">
        <f t="shared" si="9"/>
        <v>1257</v>
      </c>
      <c r="B263" s="68">
        <v>279.25384615384615</v>
      </c>
      <c r="C263" s="44"/>
    </row>
    <row r="264" spans="1:3">
      <c r="A264" s="67">
        <f t="shared" si="9"/>
        <v>1258</v>
      </c>
      <c r="B264" s="68">
        <v>279.32307692307694</v>
      </c>
      <c r="C264" s="44"/>
    </row>
    <row r="265" spans="1:3">
      <c r="A265" s="67">
        <f t="shared" si="9"/>
        <v>1259</v>
      </c>
      <c r="B265" s="68">
        <v>279.39230769230767</v>
      </c>
      <c r="C265" s="44"/>
    </row>
    <row r="266" spans="1:3">
      <c r="A266" s="67">
        <f t="shared" si="9"/>
        <v>1260</v>
      </c>
      <c r="B266" s="68">
        <v>279.46153846153845</v>
      </c>
      <c r="C266" s="44"/>
    </row>
    <row r="267" spans="1:3">
      <c r="A267" s="67">
        <f t="shared" si="9"/>
        <v>1261</v>
      </c>
      <c r="B267" s="68">
        <v>279.53076923076924</v>
      </c>
      <c r="C267" s="44"/>
    </row>
    <row r="268" spans="1:3">
      <c r="A268" s="67">
        <f t="shared" si="9"/>
        <v>1262</v>
      </c>
      <c r="B268" s="68">
        <v>279.60000000000002</v>
      </c>
      <c r="C268" s="44"/>
    </row>
    <row r="269" spans="1:3">
      <c r="A269" s="67">
        <f t="shared" si="9"/>
        <v>1263</v>
      </c>
      <c r="B269" s="68">
        <v>279.66923076923075</v>
      </c>
      <c r="C269" s="44"/>
    </row>
    <row r="270" spans="1:3">
      <c r="A270" s="67">
        <f t="shared" si="9"/>
        <v>1264</v>
      </c>
      <c r="B270" s="68">
        <v>279.73846153846154</v>
      </c>
      <c r="C270" s="44"/>
    </row>
    <row r="271" spans="1:3">
      <c r="A271" s="67">
        <f t="shared" si="9"/>
        <v>1265</v>
      </c>
      <c r="B271" s="68">
        <v>279.80769230769232</v>
      </c>
      <c r="C271" s="44"/>
    </row>
    <row r="272" spans="1:3">
      <c r="A272" s="67">
        <f t="shared" si="9"/>
        <v>1266</v>
      </c>
      <c r="B272" s="68">
        <v>279.87692307692305</v>
      </c>
      <c r="C272" s="44"/>
    </row>
    <row r="273" spans="1:3">
      <c r="A273" s="67">
        <f t="shared" si="9"/>
        <v>1267</v>
      </c>
      <c r="B273" s="68">
        <v>279.94615384615383</v>
      </c>
      <c r="C273" s="44"/>
    </row>
    <row r="274" spans="1:3">
      <c r="A274" s="67">
        <f t="shared" si="9"/>
        <v>1268</v>
      </c>
      <c r="B274" s="68">
        <v>280.01538461538462</v>
      </c>
      <c r="C274" s="44"/>
    </row>
    <row r="275" spans="1:3">
      <c r="A275" s="67">
        <f t="shared" si="9"/>
        <v>1269</v>
      </c>
      <c r="B275" s="68">
        <v>280.0846153846154</v>
      </c>
      <c r="C275" s="44"/>
    </row>
    <row r="276" spans="1:3">
      <c r="A276" s="67">
        <f t="shared" si="9"/>
        <v>1270</v>
      </c>
      <c r="B276" s="68">
        <v>280.15384615384613</v>
      </c>
      <c r="C276" s="44"/>
    </row>
    <row r="277" spans="1:3">
      <c r="A277" s="67">
        <f t="shared" si="9"/>
        <v>1271</v>
      </c>
      <c r="B277" s="68">
        <v>280.22307692307692</v>
      </c>
      <c r="C277" s="44"/>
    </row>
    <row r="278" spans="1:3">
      <c r="A278" s="67">
        <f t="shared" si="9"/>
        <v>1272</v>
      </c>
      <c r="B278" s="68">
        <v>280.2923076923077</v>
      </c>
      <c r="C278" s="44"/>
    </row>
    <row r="279" spans="1:3">
      <c r="A279" s="67">
        <f t="shared" si="9"/>
        <v>1273</v>
      </c>
      <c r="B279" s="68">
        <v>280.36153846153849</v>
      </c>
      <c r="C279" s="44"/>
    </row>
    <row r="280" spans="1:3">
      <c r="A280" s="67">
        <f t="shared" si="9"/>
        <v>1274</v>
      </c>
      <c r="B280" s="68">
        <v>280.43076923076922</v>
      </c>
      <c r="C280" s="44"/>
    </row>
    <row r="281" spans="1:3">
      <c r="A281" s="67">
        <f t="shared" si="9"/>
        <v>1275</v>
      </c>
      <c r="B281" s="68">
        <v>280.5</v>
      </c>
      <c r="C281" s="44"/>
    </row>
    <row r="282" spans="1:3">
      <c r="A282" s="67">
        <f t="shared" si="9"/>
        <v>1276</v>
      </c>
      <c r="B282" s="68">
        <v>280.56923076923078</v>
      </c>
      <c r="C282" s="44"/>
    </row>
    <row r="283" spans="1:3">
      <c r="A283" s="67">
        <f t="shared" si="9"/>
        <v>1277</v>
      </c>
      <c r="B283" s="68">
        <v>280.63846153846151</v>
      </c>
      <c r="C283" s="44"/>
    </row>
    <row r="284" spans="1:3">
      <c r="A284" s="67">
        <f t="shared" si="9"/>
        <v>1278</v>
      </c>
      <c r="B284" s="68">
        <v>280.7076923076923</v>
      </c>
      <c r="C284" s="44"/>
    </row>
    <row r="285" spans="1:3">
      <c r="A285" s="67">
        <f t="shared" si="9"/>
        <v>1279</v>
      </c>
      <c r="B285" s="68">
        <v>280.77692307692308</v>
      </c>
      <c r="C285" s="44"/>
    </row>
    <row r="286" spans="1:3">
      <c r="A286" s="67">
        <f t="shared" si="9"/>
        <v>1280</v>
      </c>
      <c r="B286" s="68">
        <v>280.84615384615387</v>
      </c>
      <c r="C286" s="44"/>
    </row>
    <row r="287" spans="1:3">
      <c r="A287" s="67">
        <f t="shared" si="9"/>
        <v>1281</v>
      </c>
      <c r="B287" s="68">
        <v>280.9153846153846</v>
      </c>
      <c r="C287" s="44"/>
    </row>
    <row r="288" spans="1:3">
      <c r="A288" s="67">
        <f t="shared" si="9"/>
        <v>1282</v>
      </c>
      <c r="B288" s="68">
        <v>280.98461538461538</v>
      </c>
      <c r="C288" s="44"/>
    </row>
    <row r="289" spans="1:3">
      <c r="A289" s="67">
        <f t="shared" ref="A289:A305" si="10">SUM(A288+1)</f>
        <v>1283</v>
      </c>
      <c r="B289" s="68">
        <v>281.05384615384617</v>
      </c>
      <c r="C289" s="44"/>
    </row>
    <row r="290" spans="1:3">
      <c r="A290" s="67">
        <f t="shared" si="10"/>
        <v>1284</v>
      </c>
      <c r="B290" s="68">
        <v>281.12307692307689</v>
      </c>
      <c r="C290" s="44"/>
    </row>
    <row r="291" spans="1:3">
      <c r="A291" s="67">
        <f t="shared" si="10"/>
        <v>1285</v>
      </c>
      <c r="B291" s="68">
        <v>281.19230769230768</v>
      </c>
      <c r="C291" s="44"/>
    </row>
    <row r="292" spans="1:3">
      <c r="A292" s="67">
        <f t="shared" si="10"/>
        <v>1286</v>
      </c>
      <c r="B292" s="68">
        <v>281.26153846153846</v>
      </c>
      <c r="C292" s="44"/>
    </row>
    <row r="293" spans="1:3">
      <c r="A293" s="67">
        <f t="shared" si="10"/>
        <v>1287</v>
      </c>
      <c r="B293" s="68">
        <v>281.33076923076925</v>
      </c>
      <c r="C293" s="44"/>
    </row>
    <row r="294" spans="1:3">
      <c r="A294" s="67">
        <f t="shared" si="10"/>
        <v>1288</v>
      </c>
      <c r="B294" s="68">
        <v>281.39999999999998</v>
      </c>
      <c r="C294" s="44"/>
    </row>
    <row r="295" spans="1:3">
      <c r="A295" s="67">
        <f t="shared" si="10"/>
        <v>1289</v>
      </c>
      <c r="B295" s="68">
        <v>281.46923076923076</v>
      </c>
      <c r="C295" s="44"/>
    </row>
    <row r="296" spans="1:3">
      <c r="A296" s="67">
        <f t="shared" si="10"/>
        <v>1290</v>
      </c>
      <c r="B296" s="68">
        <v>281.53846153846155</v>
      </c>
      <c r="C296" s="44"/>
    </row>
    <row r="297" spans="1:3">
      <c r="A297" s="67">
        <f t="shared" si="10"/>
        <v>1291</v>
      </c>
      <c r="B297" s="68">
        <v>281.60769230769233</v>
      </c>
      <c r="C297" s="44"/>
    </row>
    <row r="298" spans="1:3">
      <c r="A298" s="67">
        <f t="shared" si="10"/>
        <v>1292</v>
      </c>
      <c r="B298" s="68">
        <v>281.67692307692306</v>
      </c>
      <c r="C298" s="44"/>
    </row>
    <row r="299" spans="1:3">
      <c r="A299" s="67">
        <f t="shared" si="10"/>
        <v>1293</v>
      </c>
      <c r="B299" s="68">
        <v>281.74615384615385</v>
      </c>
      <c r="C299" s="44"/>
    </row>
    <row r="300" spans="1:3">
      <c r="A300" s="67">
        <f t="shared" si="10"/>
        <v>1294</v>
      </c>
      <c r="B300" s="68">
        <v>281.81538461538463</v>
      </c>
      <c r="C300" s="44"/>
    </row>
    <row r="301" spans="1:3">
      <c r="A301" s="67">
        <f t="shared" si="10"/>
        <v>1295</v>
      </c>
      <c r="B301" s="68">
        <v>281.88461538461536</v>
      </c>
      <c r="C301" s="44"/>
    </row>
    <row r="302" spans="1:3">
      <c r="A302" s="67">
        <f t="shared" si="10"/>
        <v>1296</v>
      </c>
      <c r="B302" s="68">
        <v>281.95384615384614</v>
      </c>
      <c r="C302" s="44"/>
    </row>
    <row r="303" spans="1:3">
      <c r="A303" s="67">
        <f t="shared" si="10"/>
        <v>1297</v>
      </c>
      <c r="B303" s="68">
        <v>282.02307692307693</v>
      </c>
      <c r="C303" s="44"/>
    </row>
    <row r="304" spans="1:3">
      <c r="A304" s="67">
        <f t="shared" si="10"/>
        <v>1298</v>
      </c>
      <c r="B304" s="68">
        <v>282.09230769230771</v>
      </c>
      <c r="C304" s="44"/>
    </row>
    <row r="305" spans="1:3">
      <c r="A305" s="67">
        <f t="shared" si="10"/>
        <v>1299</v>
      </c>
      <c r="B305" s="68">
        <v>282.16153846153844</v>
      </c>
      <c r="C305" s="44"/>
    </row>
    <row r="306" spans="1:3">
      <c r="A306" s="67">
        <v>1300</v>
      </c>
      <c r="B306" s="68">
        <v>282.23076923076923</v>
      </c>
      <c r="C306" s="44"/>
    </row>
    <row r="307" spans="1:3">
      <c r="A307" s="67">
        <f t="shared" ref="A307:A338" si="11">SUM(A306+1)</f>
        <v>1301</v>
      </c>
      <c r="B307" s="68">
        <v>282.3</v>
      </c>
      <c r="C307" s="44"/>
    </row>
    <row r="308" spans="1:3">
      <c r="A308" s="67">
        <f t="shared" si="11"/>
        <v>1302</v>
      </c>
      <c r="B308" s="68">
        <v>282.36923076923074</v>
      </c>
      <c r="C308" s="44"/>
    </row>
    <row r="309" spans="1:3">
      <c r="A309" s="67">
        <f t="shared" si="11"/>
        <v>1303</v>
      </c>
      <c r="B309" s="68">
        <v>282.43846153846152</v>
      </c>
      <c r="C309" s="44"/>
    </row>
    <row r="310" spans="1:3">
      <c r="A310" s="67">
        <f t="shared" si="11"/>
        <v>1304</v>
      </c>
      <c r="B310" s="68">
        <v>282.50769230769231</v>
      </c>
      <c r="C310" s="44"/>
    </row>
    <row r="311" spans="1:3">
      <c r="A311" s="67">
        <f t="shared" si="11"/>
        <v>1305</v>
      </c>
      <c r="B311" s="68">
        <v>282.57692307692309</v>
      </c>
      <c r="C311" s="44"/>
    </row>
    <row r="312" spans="1:3">
      <c r="A312" s="67">
        <f t="shared" si="11"/>
        <v>1306</v>
      </c>
      <c r="B312" s="68">
        <v>282.64615384615382</v>
      </c>
      <c r="C312" s="44"/>
    </row>
    <row r="313" spans="1:3">
      <c r="A313" s="67">
        <f t="shared" si="11"/>
        <v>1307</v>
      </c>
      <c r="B313" s="68">
        <v>282.71538461538461</v>
      </c>
      <c r="C313" s="44"/>
    </row>
    <row r="314" spans="1:3">
      <c r="A314" s="67">
        <f t="shared" si="11"/>
        <v>1308</v>
      </c>
      <c r="B314" s="68">
        <v>282.78461538461539</v>
      </c>
      <c r="C314" s="44"/>
    </row>
    <row r="315" spans="1:3">
      <c r="A315" s="67">
        <f t="shared" si="11"/>
        <v>1309</v>
      </c>
      <c r="B315" s="68">
        <v>282.85384615384618</v>
      </c>
      <c r="C315" s="44"/>
    </row>
    <row r="316" spans="1:3">
      <c r="A316" s="67">
        <f t="shared" si="11"/>
        <v>1310</v>
      </c>
      <c r="B316" s="68">
        <v>282.92307692307691</v>
      </c>
      <c r="C316" s="44"/>
    </row>
    <row r="317" spans="1:3">
      <c r="A317" s="67">
        <f t="shared" si="11"/>
        <v>1311</v>
      </c>
      <c r="B317" s="68">
        <v>282.99230769230769</v>
      </c>
      <c r="C317" s="44"/>
    </row>
    <row r="318" spans="1:3">
      <c r="A318" s="67">
        <f t="shared" si="11"/>
        <v>1312</v>
      </c>
      <c r="B318" s="68">
        <v>283.06153846153848</v>
      </c>
      <c r="C318" s="44"/>
    </row>
    <row r="319" spans="1:3">
      <c r="A319" s="67">
        <f t="shared" si="11"/>
        <v>1313</v>
      </c>
      <c r="B319" s="68">
        <v>283.1307692307692</v>
      </c>
      <c r="C319" s="44"/>
    </row>
    <row r="320" spans="1:3">
      <c r="A320" s="67">
        <f t="shared" si="11"/>
        <v>1314</v>
      </c>
      <c r="B320" s="68">
        <v>283.2</v>
      </c>
      <c r="C320" s="44"/>
    </row>
    <row r="321" spans="1:3">
      <c r="A321" s="67">
        <f t="shared" si="11"/>
        <v>1315</v>
      </c>
      <c r="B321" s="68">
        <v>283.26923076923077</v>
      </c>
      <c r="C321" s="44"/>
    </row>
    <row r="322" spans="1:3">
      <c r="A322" s="67">
        <f t="shared" si="11"/>
        <v>1316</v>
      </c>
      <c r="B322" s="68">
        <v>283.33846153846156</v>
      </c>
      <c r="C322" s="44"/>
    </row>
    <row r="323" spans="1:3">
      <c r="A323" s="67">
        <f t="shared" si="11"/>
        <v>1317</v>
      </c>
      <c r="B323" s="68">
        <v>283.40769230769229</v>
      </c>
      <c r="C323" s="44"/>
    </row>
    <row r="324" spans="1:3">
      <c r="A324" s="67">
        <f t="shared" si="11"/>
        <v>1318</v>
      </c>
      <c r="B324" s="68">
        <v>283.47692307692307</v>
      </c>
      <c r="C324" s="44"/>
    </row>
    <row r="325" spans="1:3">
      <c r="A325" s="67">
        <f t="shared" si="11"/>
        <v>1319</v>
      </c>
      <c r="B325" s="68">
        <v>283.54615384615386</v>
      </c>
      <c r="C325" s="44"/>
    </row>
    <row r="326" spans="1:3">
      <c r="A326" s="67">
        <f t="shared" si="11"/>
        <v>1320</v>
      </c>
      <c r="B326" s="68">
        <v>283.61538461538464</v>
      </c>
      <c r="C326" s="44"/>
    </row>
    <row r="327" spans="1:3">
      <c r="A327" s="67">
        <f t="shared" si="11"/>
        <v>1321</v>
      </c>
      <c r="B327" s="68">
        <v>283.68461538461537</v>
      </c>
      <c r="C327" s="44"/>
    </row>
    <row r="328" spans="1:3">
      <c r="A328" s="67">
        <f t="shared" si="11"/>
        <v>1322</v>
      </c>
      <c r="B328" s="68">
        <v>283.75384615384615</v>
      </c>
      <c r="C328" s="44"/>
    </row>
    <row r="329" spans="1:3">
      <c r="A329" s="67">
        <f t="shared" si="11"/>
        <v>1323</v>
      </c>
      <c r="B329" s="68">
        <v>283.82307692307694</v>
      </c>
      <c r="C329" s="44"/>
    </row>
    <row r="330" spans="1:3">
      <c r="A330" s="67">
        <f t="shared" si="11"/>
        <v>1324</v>
      </c>
      <c r="B330" s="68">
        <v>283.89230769230767</v>
      </c>
      <c r="C330" s="44"/>
    </row>
    <row r="331" spans="1:3">
      <c r="A331" s="67">
        <f t="shared" si="11"/>
        <v>1325</v>
      </c>
      <c r="B331" s="68">
        <v>283.96153846153845</v>
      </c>
      <c r="C331" s="44"/>
    </row>
    <row r="332" spans="1:3">
      <c r="A332" s="67">
        <f t="shared" si="11"/>
        <v>1326</v>
      </c>
      <c r="B332" s="68">
        <v>284.03076923076924</v>
      </c>
      <c r="C332" s="44"/>
    </row>
    <row r="333" spans="1:3">
      <c r="A333" s="67">
        <f t="shared" si="11"/>
        <v>1327</v>
      </c>
      <c r="B333" s="68">
        <v>284.10000000000002</v>
      </c>
      <c r="C333" s="44"/>
    </row>
    <row r="334" spans="1:3">
      <c r="A334" s="67">
        <f t="shared" si="11"/>
        <v>1328</v>
      </c>
      <c r="B334" s="68">
        <v>284.16923076923075</v>
      </c>
      <c r="C334" s="44"/>
    </row>
    <row r="335" spans="1:3">
      <c r="A335" s="67">
        <f t="shared" si="11"/>
        <v>1329</v>
      </c>
      <c r="B335" s="68">
        <v>284.23846153846154</v>
      </c>
      <c r="C335" s="44"/>
    </row>
    <row r="336" spans="1:3">
      <c r="A336" s="67">
        <f t="shared" si="11"/>
        <v>1330</v>
      </c>
      <c r="B336" s="68">
        <v>284.30769230769232</v>
      </c>
      <c r="C336" s="44"/>
    </row>
    <row r="337" spans="1:3">
      <c r="A337" s="67">
        <f t="shared" si="11"/>
        <v>1331</v>
      </c>
      <c r="B337" s="68">
        <v>284.37692307692305</v>
      </c>
      <c r="C337" s="44"/>
    </row>
    <row r="338" spans="1:3">
      <c r="A338" s="67">
        <f t="shared" si="11"/>
        <v>1332</v>
      </c>
      <c r="B338" s="68">
        <v>284.44615384615383</v>
      </c>
      <c r="C338" s="44"/>
    </row>
    <row r="339" spans="1:3">
      <c r="A339" s="67">
        <f t="shared" ref="A339:A355" si="12">SUM(A338+1)</f>
        <v>1333</v>
      </c>
      <c r="B339" s="68">
        <v>284.51538461538462</v>
      </c>
      <c r="C339" s="44"/>
    </row>
    <row r="340" spans="1:3">
      <c r="A340" s="67">
        <f t="shared" si="12"/>
        <v>1334</v>
      </c>
      <c r="B340" s="68">
        <v>284.5846153846154</v>
      </c>
      <c r="C340" s="44"/>
    </row>
    <row r="341" spans="1:3">
      <c r="A341" s="67">
        <f t="shared" si="12"/>
        <v>1335</v>
      </c>
      <c r="B341" s="68">
        <v>284.65384615384613</v>
      </c>
      <c r="C341" s="44"/>
    </row>
    <row r="342" spans="1:3">
      <c r="A342" s="67">
        <f t="shared" si="12"/>
        <v>1336</v>
      </c>
      <c r="B342" s="68">
        <v>284.72307692307692</v>
      </c>
      <c r="C342" s="44"/>
    </row>
    <row r="343" spans="1:3">
      <c r="A343" s="67">
        <f t="shared" si="12"/>
        <v>1337</v>
      </c>
      <c r="B343" s="68">
        <v>284.7923076923077</v>
      </c>
      <c r="C343" s="44"/>
    </row>
    <row r="344" spans="1:3">
      <c r="A344" s="67">
        <f t="shared" si="12"/>
        <v>1338</v>
      </c>
      <c r="B344" s="68">
        <v>284.86153846153843</v>
      </c>
      <c r="C344" s="44"/>
    </row>
    <row r="345" spans="1:3">
      <c r="A345" s="67">
        <f t="shared" si="12"/>
        <v>1339</v>
      </c>
      <c r="B345" s="68">
        <v>284.93076923076922</v>
      </c>
      <c r="C345" s="44"/>
    </row>
    <row r="346" spans="1:3">
      <c r="A346" s="69">
        <f t="shared" si="12"/>
        <v>1340</v>
      </c>
      <c r="B346" s="70">
        <v>285</v>
      </c>
      <c r="C346" s="44"/>
    </row>
    <row r="347" spans="1:3">
      <c r="A347" s="67">
        <f t="shared" si="12"/>
        <v>1341</v>
      </c>
      <c r="B347" s="68">
        <v>285</v>
      </c>
      <c r="C347" s="44"/>
    </row>
    <row r="348" spans="1:3">
      <c r="A348" s="67">
        <f t="shared" si="12"/>
        <v>1342</v>
      </c>
      <c r="B348" s="68">
        <v>285</v>
      </c>
      <c r="C348" s="44"/>
    </row>
    <row r="349" spans="1:3">
      <c r="A349" s="67">
        <f t="shared" si="12"/>
        <v>1343</v>
      </c>
      <c r="B349" s="68">
        <v>285</v>
      </c>
      <c r="C349" s="44"/>
    </row>
    <row r="350" spans="1:3">
      <c r="A350" s="67">
        <f t="shared" si="12"/>
        <v>1344</v>
      </c>
      <c r="B350" s="68">
        <v>285</v>
      </c>
      <c r="C350" s="44"/>
    </row>
    <row r="351" spans="1:3">
      <c r="A351" s="67">
        <f t="shared" si="12"/>
        <v>1345</v>
      </c>
      <c r="B351" s="68">
        <v>285</v>
      </c>
      <c r="C351" s="44"/>
    </row>
    <row r="352" spans="1:3">
      <c r="A352" s="67">
        <f t="shared" si="12"/>
        <v>1346</v>
      </c>
      <c r="B352" s="68">
        <v>285</v>
      </c>
      <c r="C352" s="44"/>
    </row>
    <row r="353" spans="1:3">
      <c r="A353" s="67">
        <f t="shared" si="12"/>
        <v>1347</v>
      </c>
      <c r="B353" s="68">
        <v>285</v>
      </c>
      <c r="C353" s="44"/>
    </row>
    <row r="354" spans="1:3">
      <c r="A354" s="67">
        <f t="shared" si="12"/>
        <v>1348</v>
      </c>
      <c r="B354" s="68">
        <v>285</v>
      </c>
      <c r="C354" s="44"/>
    </row>
    <row r="355" spans="1:3">
      <c r="A355" s="67">
        <f t="shared" si="12"/>
        <v>1349</v>
      </c>
      <c r="B355" s="68">
        <v>285</v>
      </c>
      <c r="C355" s="44"/>
    </row>
    <row r="356" spans="1:3">
      <c r="A356" s="67">
        <v>1350</v>
      </c>
      <c r="B356" s="68">
        <v>285</v>
      </c>
      <c r="C356" s="44"/>
    </row>
    <row r="357" spans="1:3">
      <c r="A357" s="67">
        <f t="shared" ref="A357:A388" si="13">SUM(A356+1)</f>
        <v>1351</v>
      </c>
      <c r="B357" s="68">
        <v>284.94285714285712</v>
      </c>
      <c r="C357" s="44"/>
    </row>
    <row r="358" spans="1:3">
      <c r="A358" s="67">
        <f t="shared" si="13"/>
        <v>1352</v>
      </c>
      <c r="B358" s="68">
        <v>284.8857142857143</v>
      </c>
      <c r="C358" s="44"/>
    </row>
    <row r="359" spans="1:3">
      <c r="A359" s="67">
        <f t="shared" si="13"/>
        <v>1353</v>
      </c>
      <c r="B359" s="68">
        <v>284.82857142857142</v>
      </c>
      <c r="C359" s="44"/>
    </row>
    <row r="360" spans="1:3">
      <c r="A360" s="67">
        <f t="shared" si="13"/>
        <v>1354</v>
      </c>
      <c r="B360" s="68">
        <v>284.77142857142854</v>
      </c>
      <c r="C360" s="44"/>
    </row>
    <row r="361" spans="1:3">
      <c r="A361" s="67">
        <f t="shared" si="13"/>
        <v>1355</v>
      </c>
      <c r="B361" s="68">
        <v>284.71428571428572</v>
      </c>
      <c r="C361" s="44"/>
    </row>
    <row r="362" spans="1:3">
      <c r="A362" s="67">
        <f t="shared" si="13"/>
        <v>1356</v>
      </c>
      <c r="B362" s="68">
        <v>284.65714285714284</v>
      </c>
      <c r="C362" s="44"/>
    </row>
    <row r="363" spans="1:3">
      <c r="A363" s="67">
        <f t="shared" si="13"/>
        <v>1357</v>
      </c>
      <c r="B363" s="68">
        <v>284.60000000000002</v>
      </c>
      <c r="C363" s="44"/>
    </row>
    <row r="364" spans="1:3">
      <c r="A364" s="67">
        <f t="shared" si="13"/>
        <v>1358</v>
      </c>
      <c r="B364" s="68">
        <v>284.54285714285714</v>
      </c>
      <c r="C364" s="44"/>
    </row>
    <row r="365" spans="1:3">
      <c r="A365" s="67">
        <f t="shared" si="13"/>
        <v>1359</v>
      </c>
      <c r="B365" s="68">
        <v>284.48571428571427</v>
      </c>
      <c r="C365" s="44"/>
    </row>
    <row r="366" spans="1:3">
      <c r="A366" s="67">
        <f t="shared" si="13"/>
        <v>1360</v>
      </c>
      <c r="B366" s="68">
        <v>284.42857142857144</v>
      </c>
      <c r="C366" s="44"/>
    </row>
    <row r="367" spans="1:3">
      <c r="A367" s="67">
        <f t="shared" si="13"/>
        <v>1361</v>
      </c>
      <c r="B367" s="68">
        <v>284.37142857142857</v>
      </c>
      <c r="C367" s="44"/>
    </row>
    <row r="368" spans="1:3">
      <c r="A368" s="67">
        <f t="shared" si="13"/>
        <v>1362</v>
      </c>
      <c r="B368" s="68">
        <v>284.31428571428569</v>
      </c>
      <c r="C368" s="44"/>
    </row>
    <row r="369" spans="1:3">
      <c r="A369" s="67">
        <f t="shared" si="13"/>
        <v>1363</v>
      </c>
      <c r="B369" s="68">
        <v>284.25714285714287</v>
      </c>
      <c r="C369" s="44"/>
    </row>
    <row r="370" spans="1:3">
      <c r="A370" s="67">
        <f t="shared" si="13"/>
        <v>1364</v>
      </c>
      <c r="B370" s="68">
        <v>284.2</v>
      </c>
      <c r="C370" s="44"/>
    </row>
    <row r="371" spans="1:3">
      <c r="A371" s="67">
        <f t="shared" si="13"/>
        <v>1365</v>
      </c>
      <c r="B371" s="68">
        <v>284.14285714285717</v>
      </c>
      <c r="C371" s="44"/>
    </row>
    <row r="372" spans="1:3">
      <c r="A372" s="67">
        <f t="shared" si="13"/>
        <v>1366</v>
      </c>
      <c r="B372" s="68">
        <v>284.08571428571429</v>
      </c>
      <c r="C372" s="44"/>
    </row>
    <row r="373" spans="1:3">
      <c r="A373" s="67">
        <f t="shared" si="13"/>
        <v>1367</v>
      </c>
      <c r="B373" s="68">
        <v>284.02857142857141</v>
      </c>
      <c r="C373" s="44"/>
    </row>
    <row r="374" spans="1:3">
      <c r="A374" s="67">
        <f t="shared" si="13"/>
        <v>1368</v>
      </c>
      <c r="B374" s="68">
        <v>283.97142857142859</v>
      </c>
      <c r="C374" s="44"/>
    </row>
    <row r="375" spans="1:3">
      <c r="A375" s="67">
        <f t="shared" si="13"/>
        <v>1369</v>
      </c>
      <c r="B375" s="68">
        <v>283.91428571428571</v>
      </c>
      <c r="C375" s="44"/>
    </row>
    <row r="376" spans="1:3">
      <c r="A376" s="67">
        <f t="shared" si="13"/>
        <v>1370</v>
      </c>
      <c r="B376" s="68">
        <v>283.85714285714283</v>
      </c>
      <c r="C376" s="44"/>
    </row>
    <row r="377" spans="1:3">
      <c r="A377" s="67">
        <f t="shared" si="13"/>
        <v>1371</v>
      </c>
      <c r="B377" s="68">
        <v>283.8</v>
      </c>
      <c r="C377" s="44"/>
    </row>
    <row r="378" spans="1:3">
      <c r="A378" s="67">
        <f t="shared" si="13"/>
        <v>1372</v>
      </c>
      <c r="B378" s="68">
        <v>283.74285714285713</v>
      </c>
      <c r="C378" s="44"/>
    </row>
    <row r="379" spans="1:3">
      <c r="A379" s="67">
        <f t="shared" si="13"/>
        <v>1373</v>
      </c>
      <c r="B379" s="68">
        <v>283.68571428571431</v>
      </c>
      <c r="C379" s="44"/>
    </row>
    <row r="380" spans="1:3">
      <c r="A380" s="67">
        <f t="shared" si="13"/>
        <v>1374</v>
      </c>
      <c r="B380" s="68">
        <v>283.62857142857143</v>
      </c>
      <c r="C380" s="44"/>
    </row>
    <row r="381" spans="1:3">
      <c r="A381" s="67">
        <f t="shared" si="13"/>
        <v>1375</v>
      </c>
      <c r="B381" s="68">
        <v>283.57142857142856</v>
      </c>
      <c r="C381" s="44"/>
    </row>
    <row r="382" spans="1:3">
      <c r="A382" s="67">
        <f t="shared" si="13"/>
        <v>1376</v>
      </c>
      <c r="B382" s="68">
        <v>283.51428571428573</v>
      </c>
      <c r="C382" s="44"/>
    </row>
    <row r="383" spans="1:3">
      <c r="A383" s="67">
        <f t="shared" si="13"/>
        <v>1377</v>
      </c>
      <c r="B383" s="68">
        <v>283.45714285714286</v>
      </c>
      <c r="C383" s="44"/>
    </row>
    <row r="384" spans="1:3">
      <c r="A384" s="67">
        <f t="shared" si="13"/>
        <v>1378</v>
      </c>
      <c r="B384" s="68">
        <v>283.39999999999998</v>
      </c>
      <c r="C384" s="44"/>
    </row>
    <row r="385" spans="1:3">
      <c r="A385" s="67">
        <f t="shared" si="13"/>
        <v>1379</v>
      </c>
      <c r="B385" s="68">
        <v>283.34285714285716</v>
      </c>
      <c r="C385" s="44"/>
    </row>
    <row r="386" spans="1:3">
      <c r="A386" s="67">
        <f t="shared" si="13"/>
        <v>1380</v>
      </c>
      <c r="B386" s="68">
        <v>283.28571428571428</v>
      </c>
      <c r="C386" s="44"/>
    </row>
    <row r="387" spans="1:3">
      <c r="A387" s="67">
        <f t="shared" si="13"/>
        <v>1381</v>
      </c>
      <c r="B387" s="68">
        <v>283.22857142857146</v>
      </c>
      <c r="C387" s="44"/>
    </row>
    <row r="388" spans="1:3">
      <c r="A388" s="67">
        <f t="shared" si="13"/>
        <v>1382</v>
      </c>
      <c r="B388" s="68">
        <v>283.17142857142858</v>
      </c>
      <c r="C388" s="44"/>
    </row>
    <row r="389" spans="1:3">
      <c r="A389" s="67">
        <f t="shared" ref="A389:A405" si="14">SUM(A388+1)</f>
        <v>1383</v>
      </c>
      <c r="B389" s="68">
        <v>283.1142857142857</v>
      </c>
      <c r="C389" s="44"/>
    </row>
    <row r="390" spans="1:3">
      <c r="A390" s="67">
        <f t="shared" si="14"/>
        <v>1384</v>
      </c>
      <c r="B390" s="68">
        <v>283.05714285714288</v>
      </c>
      <c r="C390" s="44"/>
    </row>
    <row r="391" spans="1:3">
      <c r="A391" s="67">
        <f t="shared" si="14"/>
        <v>1385</v>
      </c>
      <c r="B391" s="68">
        <v>283</v>
      </c>
      <c r="C391" s="44"/>
    </row>
    <row r="392" spans="1:3">
      <c r="A392" s="67">
        <f t="shared" si="14"/>
        <v>1386</v>
      </c>
      <c r="B392" s="68">
        <v>282.97894736842107</v>
      </c>
      <c r="C392" s="44"/>
    </row>
    <row r="393" spans="1:3">
      <c r="A393" s="67">
        <f t="shared" si="14"/>
        <v>1387</v>
      </c>
      <c r="B393" s="68">
        <v>282.95789473684209</v>
      </c>
      <c r="C393" s="44"/>
    </row>
    <row r="394" spans="1:3">
      <c r="A394" s="67">
        <f t="shared" si="14"/>
        <v>1388</v>
      </c>
      <c r="B394" s="68">
        <v>282.93684210526317</v>
      </c>
      <c r="C394" s="44"/>
    </row>
    <row r="395" spans="1:3">
      <c r="A395" s="67">
        <f t="shared" si="14"/>
        <v>1389</v>
      </c>
      <c r="B395" s="68">
        <v>282.91578947368419</v>
      </c>
      <c r="C395" s="44"/>
    </row>
    <row r="396" spans="1:3">
      <c r="A396" s="67">
        <f t="shared" si="14"/>
        <v>1390</v>
      </c>
      <c r="B396" s="68">
        <v>282.89473684210526</v>
      </c>
      <c r="C396" s="44"/>
    </row>
    <row r="397" spans="1:3">
      <c r="A397" s="67">
        <f t="shared" si="14"/>
        <v>1391</v>
      </c>
      <c r="B397" s="68">
        <v>282.87368421052633</v>
      </c>
      <c r="C397" s="44"/>
    </row>
    <row r="398" spans="1:3">
      <c r="A398" s="67">
        <f t="shared" si="14"/>
        <v>1392</v>
      </c>
      <c r="B398" s="68">
        <v>282.85263157894735</v>
      </c>
      <c r="C398" s="44"/>
    </row>
    <row r="399" spans="1:3">
      <c r="A399" s="67">
        <f t="shared" si="14"/>
        <v>1393</v>
      </c>
      <c r="B399" s="68">
        <v>282.83157894736843</v>
      </c>
      <c r="C399" s="44"/>
    </row>
    <row r="400" spans="1:3">
      <c r="A400" s="67">
        <f t="shared" si="14"/>
        <v>1394</v>
      </c>
      <c r="B400" s="68">
        <v>282.81052631578945</v>
      </c>
      <c r="C400" s="44"/>
    </row>
    <row r="401" spans="1:3">
      <c r="A401" s="67">
        <f t="shared" si="14"/>
        <v>1395</v>
      </c>
      <c r="B401" s="68">
        <v>282.78947368421052</v>
      </c>
      <c r="C401" s="44"/>
    </row>
    <row r="402" spans="1:3">
      <c r="A402" s="67">
        <f t="shared" si="14"/>
        <v>1396</v>
      </c>
      <c r="B402" s="68">
        <v>282.7684210526316</v>
      </c>
      <c r="C402" s="44"/>
    </row>
    <row r="403" spans="1:3">
      <c r="A403" s="67">
        <f t="shared" si="14"/>
        <v>1397</v>
      </c>
      <c r="B403" s="68">
        <v>282.74736842105261</v>
      </c>
      <c r="C403" s="44"/>
    </row>
    <row r="404" spans="1:3">
      <c r="A404" s="67">
        <f t="shared" si="14"/>
        <v>1398</v>
      </c>
      <c r="B404" s="68">
        <v>282.72631578947369</v>
      </c>
      <c r="C404" s="44"/>
    </row>
    <row r="405" spans="1:3">
      <c r="A405" s="67">
        <f t="shared" si="14"/>
        <v>1399</v>
      </c>
      <c r="B405" s="68">
        <v>282.70526315789476</v>
      </c>
      <c r="C405" s="44"/>
    </row>
    <row r="406" spans="1:3">
      <c r="A406" s="67">
        <v>1400</v>
      </c>
      <c r="B406" s="68">
        <v>282.68421052631578</v>
      </c>
      <c r="C406" s="44"/>
    </row>
    <row r="407" spans="1:3">
      <c r="A407" s="67">
        <f t="shared" ref="A407:A454" si="15">SUM(A406+1)</f>
        <v>1401</v>
      </c>
      <c r="B407" s="68">
        <v>282.66315789473686</v>
      </c>
      <c r="C407" s="44"/>
    </row>
    <row r="408" spans="1:3">
      <c r="A408" s="67">
        <f t="shared" si="15"/>
        <v>1402</v>
      </c>
      <c r="B408" s="68">
        <v>282.64210526315787</v>
      </c>
      <c r="C408" s="44"/>
    </row>
    <row r="409" spans="1:3">
      <c r="A409" s="67">
        <f t="shared" si="15"/>
        <v>1403</v>
      </c>
      <c r="B409" s="68">
        <v>282.62105263157895</v>
      </c>
      <c r="C409" s="44"/>
    </row>
    <row r="410" spans="1:3">
      <c r="A410" s="67">
        <f t="shared" si="15"/>
        <v>1404</v>
      </c>
      <c r="B410" s="68">
        <v>282.60000000000002</v>
      </c>
      <c r="C410" s="44"/>
    </row>
    <row r="411" spans="1:3">
      <c r="A411" s="67">
        <f t="shared" si="15"/>
        <v>1405</v>
      </c>
      <c r="B411" s="68">
        <v>282.57894736842104</v>
      </c>
      <c r="C411" s="44"/>
    </row>
    <row r="412" spans="1:3">
      <c r="A412" s="67">
        <f t="shared" si="15"/>
        <v>1406</v>
      </c>
      <c r="B412" s="68">
        <v>282.55789473684212</v>
      </c>
      <c r="C412" s="44"/>
    </row>
    <row r="413" spans="1:3">
      <c r="A413" s="67">
        <f t="shared" si="15"/>
        <v>1407</v>
      </c>
      <c r="B413" s="68">
        <v>282.53684210526313</v>
      </c>
      <c r="C413" s="44"/>
    </row>
    <row r="414" spans="1:3">
      <c r="A414" s="67">
        <f t="shared" si="15"/>
        <v>1408</v>
      </c>
      <c r="B414" s="68">
        <v>282.51578947368421</v>
      </c>
      <c r="C414" s="44"/>
    </row>
    <row r="415" spans="1:3">
      <c r="A415" s="67">
        <f t="shared" si="15"/>
        <v>1409</v>
      </c>
      <c r="B415" s="68">
        <v>282.49473684210528</v>
      </c>
      <c r="C415" s="44"/>
    </row>
    <row r="416" spans="1:3">
      <c r="A416" s="67">
        <f t="shared" si="15"/>
        <v>1410</v>
      </c>
      <c r="B416" s="68">
        <v>282.4736842105263</v>
      </c>
      <c r="C416" s="44"/>
    </row>
    <row r="417" spans="1:3">
      <c r="A417" s="67">
        <f t="shared" si="15"/>
        <v>1411</v>
      </c>
      <c r="B417" s="68">
        <v>282.45263157894738</v>
      </c>
      <c r="C417" s="44"/>
    </row>
    <row r="418" spans="1:3">
      <c r="A418" s="67">
        <f t="shared" si="15"/>
        <v>1412</v>
      </c>
      <c r="B418" s="68">
        <v>282.43157894736839</v>
      </c>
      <c r="C418" s="44"/>
    </row>
    <row r="419" spans="1:3">
      <c r="A419" s="67">
        <f t="shared" si="15"/>
        <v>1413</v>
      </c>
      <c r="B419" s="68">
        <v>282.41052631578947</v>
      </c>
      <c r="C419" s="44"/>
    </row>
    <row r="420" spans="1:3">
      <c r="A420" s="67">
        <f t="shared" si="15"/>
        <v>1414</v>
      </c>
      <c r="B420" s="68">
        <v>282.38947368421054</v>
      </c>
      <c r="C420" s="44"/>
    </row>
    <row r="421" spans="1:3">
      <c r="A421" s="67">
        <f t="shared" si="15"/>
        <v>1415</v>
      </c>
      <c r="B421" s="68">
        <v>282.36842105263156</v>
      </c>
      <c r="C421" s="44"/>
    </row>
    <row r="422" spans="1:3">
      <c r="A422" s="67">
        <f t="shared" si="15"/>
        <v>1416</v>
      </c>
      <c r="B422" s="68">
        <v>282.34736842105264</v>
      </c>
      <c r="C422" s="44"/>
    </row>
    <row r="423" spans="1:3">
      <c r="A423" s="67">
        <f t="shared" si="15"/>
        <v>1417</v>
      </c>
      <c r="B423" s="68">
        <v>282.32631578947371</v>
      </c>
      <c r="C423" s="44"/>
    </row>
    <row r="424" spans="1:3">
      <c r="A424" s="67">
        <f t="shared" si="15"/>
        <v>1418</v>
      </c>
      <c r="B424" s="68">
        <v>282.30526315789473</v>
      </c>
      <c r="C424" s="44"/>
    </row>
    <row r="425" spans="1:3">
      <c r="A425" s="67">
        <f t="shared" si="15"/>
        <v>1419</v>
      </c>
      <c r="B425" s="68">
        <v>282.2842105263158</v>
      </c>
      <c r="C425" s="44"/>
    </row>
    <row r="426" spans="1:3">
      <c r="A426" s="67">
        <f t="shared" si="15"/>
        <v>1420</v>
      </c>
      <c r="B426" s="68">
        <v>282.26315789473682</v>
      </c>
      <c r="C426" s="44"/>
    </row>
    <row r="427" spans="1:3">
      <c r="A427" s="67">
        <f t="shared" si="15"/>
        <v>1421</v>
      </c>
      <c r="B427" s="68">
        <v>282.2421052631579</v>
      </c>
      <c r="C427" s="44"/>
    </row>
    <row r="428" spans="1:3">
      <c r="A428" s="67">
        <f t="shared" si="15"/>
        <v>1422</v>
      </c>
      <c r="B428" s="68">
        <v>282.22105263157897</v>
      </c>
      <c r="C428" s="44"/>
    </row>
    <row r="429" spans="1:3">
      <c r="A429" s="67">
        <f t="shared" si="15"/>
        <v>1423</v>
      </c>
      <c r="B429" s="68">
        <v>282.2</v>
      </c>
      <c r="C429" s="44"/>
    </row>
    <row r="430" spans="1:3">
      <c r="A430" s="67">
        <f t="shared" si="15"/>
        <v>1424</v>
      </c>
      <c r="B430" s="68">
        <v>282.17894736842106</v>
      </c>
      <c r="C430" s="44"/>
    </row>
    <row r="431" spans="1:3">
      <c r="A431" s="67">
        <f t="shared" si="15"/>
        <v>1425</v>
      </c>
      <c r="B431" s="68">
        <v>282.15789473684208</v>
      </c>
      <c r="C431" s="44"/>
    </row>
    <row r="432" spans="1:3">
      <c r="A432" s="67">
        <f t="shared" si="15"/>
        <v>1426</v>
      </c>
      <c r="B432" s="68">
        <v>282.13684210526316</v>
      </c>
      <c r="C432" s="44"/>
    </row>
    <row r="433" spans="1:3">
      <c r="A433" s="67">
        <f t="shared" si="15"/>
        <v>1427</v>
      </c>
      <c r="B433" s="68">
        <v>282.11578947368423</v>
      </c>
      <c r="C433" s="44"/>
    </row>
    <row r="434" spans="1:3">
      <c r="A434" s="67">
        <f t="shared" si="15"/>
        <v>1428</v>
      </c>
      <c r="B434" s="68">
        <v>282.09473684210525</v>
      </c>
      <c r="C434" s="44"/>
    </row>
    <row r="435" spans="1:3">
      <c r="A435" s="67">
        <f t="shared" si="15"/>
        <v>1429</v>
      </c>
      <c r="B435" s="68">
        <v>282.07368421052632</v>
      </c>
      <c r="C435" s="44"/>
    </row>
    <row r="436" spans="1:3">
      <c r="A436" s="67">
        <f t="shared" si="15"/>
        <v>1430</v>
      </c>
      <c r="B436" s="68">
        <v>282.05263157894734</v>
      </c>
      <c r="C436" s="44"/>
    </row>
    <row r="437" spans="1:3">
      <c r="A437" s="67">
        <f t="shared" si="15"/>
        <v>1431</v>
      </c>
      <c r="B437" s="68">
        <v>282.03157894736842</v>
      </c>
      <c r="C437" s="44"/>
    </row>
    <row r="438" spans="1:3">
      <c r="A438" s="67">
        <f t="shared" si="15"/>
        <v>1432</v>
      </c>
      <c r="B438" s="68">
        <v>282.01052631578949</v>
      </c>
      <c r="C438" s="44"/>
    </row>
    <row r="439" spans="1:3">
      <c r="A439" s="67">
        <f t="shared" si="15"/>
        <v>1433</v>
      </c>
      <c r="B439" s="68">
        <v>281.98947368421051</v>
      </c>
      <c r="C439" s="44"/>
    </row>
    <row r="440" spans="1:3">
      <c r="A440" s="67">
        <f t="shared" si="15"/>
        <v>1434</v>
      </c>
      <c r="B440" s="68">
        <v>281.96842105263158</v>
      </c>
      <c r="C440" s="44"/>
    </row>
    <row r="441" spans="1:3">
      <c r="A441" s="67">
        <f t="shared" si="15"/>
        <v>1435</v>
      </c>
      <c r="B441" s="68">
        <v>281.9473684210526</v>
      </c>
      <c r="C441" s="44"/>
    </row>
    <row r="442" spans="1:3">
      <c r="A442" s="67">
        <f t="shared" si="15"/>
        <v>1436</v>
      </c>
      <c r="B442" s="68">
        <v>281.92631578947368</v>
      </c>
      <c r="C442" s="44"/>
    </row>
    <row r="443" spans="1:3">
      <c r="A443" s="67">
        <f t="shared" si="15"/>
        <v>1437</v>
      </c>
      <c r="B443" s="68">
        <v>281.90526315789475</v>
      </c>
      <c r="C443" s="44"/>
    </row>
    <row r="444" spans="1:3">
      <c r="A444" s="67">
        <f t="shared" si="15"/>
        <v>1438</v>
      </c>
      <c r="B444" s="68">
        <v>281.88421052631577</v>
      </c>
      <c r="C444" s="44"/>
    </row>
    <row r="445" spans="1:3">
      <c r="A445" s="67">
        <f t="shared" si="15"/>
        <v>1439</v>
      </c>
      <c r="B445" s="68">
        <v>281.86315789473684</v>
      </c>
      <c r="C445" s="44"/>
    </row>
    <row r="446" spans="1:3">
      <c r="A446" s="67">
        <f t="shared" si="15"/>
        <v>1440</v>
      </c>
      <c r="B446" s="68">
        <v>281.84210526315792</v>
      </c>
      <c r="C446" s="44"/>
    </row>
    <row r="447" spans="1:3">
      <c r="A447" s="67">
        <f t="shared" si="15"/>
        <v>1441</v>
      </c>
      <c r="B447" s="68">
        <v>281.82105263157894</v>
      </c>
      <c r="C447" s="44"/>
    </row>
    <row r="448" spans="1:3">
      <c r="A448" s="67">
        <f t="shared" si="15"/>
        <v>1442</v>
      </c>
      <c r="B448" s="68">
        <v>281.8</v>
      </c>
      <c r="C448" s="44"/>
    </row>
    <row r="449" spans="1:3">
      <c r="A449" s="67">
        <f t="shared" si="15"/>
        <v>1443</v>
      </c>
      <c r="B449" s="68">
        <v>281.77894736842103</v>
      </c>
      <c r="C449" s="44"/>
    </row>
    <row r="450" spans="1:3">
      <c r="A450" s="67">
        <f t="shared" si="15"/>
        <v>1444</v>
      </c>
      <c r="B450" s="68">
        <v>281.7578947368421</v>
      </c>
      <c r="C450" s="44"/>
    </row>
    <row r="451" spans="1:3">
      <c r="A451" s="67">
        <f t="shared" si="15"/>
        <v>1445</v>
      </c>
      <c r="B451" s="68">
        <v>281.73684210526318</v>
      </c>
      <c r="C451" s="44"/>
    </row>
    <row r="452" spans="1:3">
      <c r="A452" s="67">
        <f t="shared" si="15"/>
        <v>1446</v>
      </c>
      <c r="B452" s="68">
        <v>281.7157894736842</v>
      </c>
      <c r="C452" s="44"/>
    </row>
    <row r="453" spans="1:3">
      <c r="A453" s="67">
        <f t="shared" si="15"/>
        <v>1447</v>
      </c>
      <c r="B453" s="68">
        <v>281.69473684210527</v>
      </c>
      <c r="C453" s="44"/>
    </row>
    <row r="454" spans="1:3">
      <c r="A454" s="67">
        <f t="shared" si="15"/>
        <v>1448</v>
      </c>
      <c r="B454" s="68">
        <v>281.67368421052629</v>
      </c>
      <c r="C454" s="44"/>
    </row>
    <row r="455" spans="1:3">
      <c r="A455" s="67">
        <v>1449</v>
      </c>
      <c r="B455" s="68">
        <v>281.65263157894736</v>
      </c>
      <c r="C455" s="44"/>
    </row>
    <row r="456" spans="1:3">
      <c r="A456" s="67">
        <v>1450</v>
      </c>
      <c r="B456" s="68">
        <v>281.63157894736844</v>
      </c>
      <c r="C456" s="44"/>
    </row>
    <row r="457" spans="1:3">
      <c r="A457" s="67">
        <f t="shared" ref="A457:A488" si="16">SUM(A456+1)</f>
        <v>1451</v>
      </c>
      <c r="B457" s="68">
        <v>281.61052631578946</v>
      </c>
      <c r="C457" s="44"/>
    </row>
    <row r="458" spans="1:3">
      <c r="A458" s="67">
        <f t="shared" si="16"/>
        <v>1452</v>
      </c>
      <c r="B458" s="68">
        <v>281.58947368421053</v>
      </c>
      <c r="C458" s="44"/>
    </row>
    <row r="459" spans="1:3">
      <c r="A459" s="67">
        <f t="shared" si="16"/>
        <v>1453</v>
      </c>
      <c r="B459" s="68">
        <v>281.56842105263155</v>
      </c>
      <c r="C459" s="44"/>
    </row>
    <row r="460" spans="1:3">
      <c r="A460" s="67">
        <f t="shared" si="16"/>
        <v>1454</v>
      </c>
      <c r="B460" s="68">
        <v>281.54736842105262</v>
      </c>
      <c r="C460" s="44"/>
    </row>
    <row r="461" spans="1:3">
      <c r="A461" s="67">
        <f t="shared" si="16"/>
        <v>1455</v>
      </c>
      <c r="B461" s="68">
        <v>281.5263157894737</v>
      </c>
      <c r="C461" s="44"/>
    </row>
    <row r="462" spans="1:3">
      <c r="A462" s="67">
        <f t="shared" si="16"/>
        <v>1456</v>
      </c>
      <c r="B462" s="68">
        <v>281.50526315789472</v>
      </c>
      <c r="C462" s="44"/>
    </row>
    <row r="463" spans="1:3">
      <c r="A463" s="67">
        <f t="shared" si="16"/>
        <v>1457</v>
      </c>
      <c r="B463" s="68">
        <v>281.48421052631579</v>
      </c>
      <c r="C463" s="44"/>
    </row>
    <row r="464" spans="1:3">
      <c r="A464" s="67">
        <f t="shared" si="16"/>
        <v>1458</v>
      </c>
      <c r="B464" s="68">
        <v>281.46315789473687</v>
      </c>
      <c r="C464" s="44"/>
    </row>
    <row r="465" spans="1:3">
      <c r="A465" s="67">
        <f t="shared" si="16"/>
        <v>1459</v>
      </c>
      <c r="B465" s="68">
        <v>281.44210526315788</v>
      </c>
      <c r="C465" s="44"/>
    </row>
    <row r="466" spans="1:3">
      <c r="A466" s="67">
        <f t="shared" si="16"/>
        <v>1460</v>
      </c>
      <c r="B466" s="68">
        <v>281.42105263157896</v>
      </c>
      <c r="C466" s="44"/>
    </row>
    <row r="467" spans="1:3">
      <c r="A467" s="67">
        <f t="shared" si="16"/>
        <v>1461</v>
      </c>
      <c r="B467" s="68">
        <v>281.39999999999998</v>
      </c>
      <c r="C467" s="44"/>
    </row>
    <row r="468" spans="1:3">
      <c r="A468" s="67">
        <f t="shared" si="16"/>
        <v>1462</v>
      </c>
      <c r="B468" s="68">
        <v>281.37894736842105</v>
      </c>
      <c r="C468" s="44"/>
    </row>
    <row r="469" spans="1:3">
      <c r="A469" s="67">
        <f t="shared" si="16"/>
        <v>1463</v>
      </c>
      <c r="B469" s="68">
        <v>281.35789473684213</v>
      </c>
      <c r="C469" s="44"/>
    </row>
    <row r="470" spans="1:3">
      <c r="A470" s="67">
        <f t="shared" si="16"/>
        <v>1464</v>
      </c>
      <c r="B470" s="68">
        <v>281.33684210526314</v>
      </c>
      <c r="C470" s="44"/>
    </row>
    <row r="471" spans="1:3">
      <c r="A471" s="67">
        <f t="shared" si="16"/>
        <v>1465</v>
      </c>
      <c r="B471" s="68">
        <v>281.31578947368422</v>
      </c>
      <c r="C471" s="44"/>
    </row>
    <row r="472" spans="1:3">
      <c r="A472" s="67">
        <f t="shared" si="16"/>
        <v>1466</v>
      </c>
      <c r="B472" s="68">
        <v>281.29473684210524</v>
      </c>
      <c r="C472" s="44"/>
    </row>
    <row r="473" spans="1:3">
      <c r="A473" s="67">
        <f t="shared" si="16"/>
        <v>1467</v>
      </c>
      <c r="B473" s="68">
        <v>281.27368421052631</v>
      </c>
      <c r="C473" s="44"/>
    </row>
    <row r="474" spans="1:3">
      <c r="A474" s="67">
        <f t="shared" si="16"/>
        <v>1468</v>
      </c>
      <c r="B474" s="68">
        <v>281.25263157894739</v>
      </c>
      <c r="C474" s="44"/>
    </row>
    <row r="475" spans="1:3">
      <c r="A475" s="67">
        <f t="shared" si="16"/>
        <v>1469</v>
      </c>
      <c r="B475" s="68">
        <v>281.2315789473684</v>
      </c>
      <c r="C475" s="44"/>
    </row>
    <row r="476" spans="1:3">
      <c r="A476" s="67">
        <f t="shared" si="16"/>
        <v>1470</v>
      </c>
      <c r="B476" s="68">
        <v>281.21052631578948</v>
      </c>
      <c r="C476" s="44"/>
    </row>
    <row r="477" spans="1:3">
      <c r="A477" s="67">
        <f t="shared" si="16"/>
        <v>1471</v>
      </c>
      <c r="B477" s="68">
        <v>281.1894736842105</v>
      </c>
      <c r="C477" s="44"/>
    </row>
    <row r="478" spans="1:3">
      <c r="A478" s="67">
        <f t="shared" si="16"/>
        <v>1472</v>
      </c>
      <c r="B478" s="68">
        <v>281.16842105263157</v>
      </c>
      <c r="C478" s="44"/>
    </row>
    <row r="479" spans="1:3">
      <c r="A479" s="67">
        <f t="shared" si="16"/>
        <v>1473</v>
      </c>
      <c r="B479" s="68">
        <v>281.14736842105265</v>
      </c>
      <c r="C479" s="44"/>
    </row>
    <row r="480" spans="1:3">
      <c r="A480" s="67">
        <f t="shared" si="16"/>
        <v>1474</v>
      </c>
      <c r="B480" s="68">
        <v>281.12631578947367</v>
      </c>
      <c r="C480" s="44"/>
    </row>
    <row r="481" spans="1:3">
      <c r="A481" s="67">
        <f t="shared" si="16"/>
        <v>1475</v>
      </c>
      <c r="B481" s="68">
        <v>281.10526315789474</v>
      </c>
      <c r="C481" s="44"/>
    </row>
    <row r="482" spans="1:3">
      <c r="A482" s="67">
        <f t="shared" si="16"/>
        <v>1476</v>
      </c>
      <c r="B482" s="68">
        <v>281.08421052631581</v>
      </c>
      <c r="C482" s="44"/>
    </row>
    <row r="483" spans="1:3">
      <c r="A483" s="67">
        <f t="shared" si="16"/>
        <v>1477</v>
      </c>
      <c r="B483" s="68">
        <v>281.06315789473683</v>
      </c>
      <c r="C483" s="44"/>
    </row>
    <row r="484" spans="1:3">
      <c r="A484" s="67">
        <f t="shared" si="16"/>
        <v>1478</v>
      </c>
      <c r="B484" s="68">
        <v>281.04210526315791</v>
      </c>
      <c r="C484" s="44"/>
    </row>
    <row r="485" spans="1:3">
      <c r="A485" s="67">
        <f t="shared" si="16"/>
        <v>1479</v>
      </c>
      <c r="B485" s="68">
        <v>281.02105263157893</v>
      </c>
      <c r="C485" s="44"/>
    </row>
    <row r="486" spans="1:3">
      <c r="A486" s="67">
        <f t="shared" si="16"/>
        <v>1480</v>
      </c>
      <c r="B486" s="68">
        <v>281</v>
      </c>
      <c r="C486" s="44"/>
    </row>
    <row r="487" spans="1:3">
      <c r="A487" s="67">
        <f t="shared" si="16"/>
        <v>1481</v>
      </c>
      <c r="B487" s="68">
        <v>281.04000000000002</v>
      </c>
      <c r="C487" s="44"/>
    </row>
    <row r="488" spans="1:3">
      <c r="A488" s="67">
        <f t="shared" si="16"/>
        <v>1482</v>
      </c>
      <c r="B488" s="68">
        <v>281.08</v>
      </c>
      <c r="C488" s="44"/>
    </row>
    <row r="489" spans="1:3">
      <c r="A489" s="67">
        <f t="shared" ref="A489:A505" si="17">SUM(A488+1)</f>
        <v>1483</v>
      </c>
      <c r="B489" s="68">
        <v>281.12</v>
      </c>
      <c r="C489" s="44"/>
    </row>
    <row r="490" spans="1:3">
      <c r="A490" s="67">
        <f t="shared" si="17"/>
        <v>1484</v>
      </c>
      <c r="B490" s="68">
        <v>281.16000000000003</v>
      </c>
      <c r="C490" s="44"/>
    </row>
    <row r="491" spans="1:3">
      <c r="A491" s="67">
        <f t="shared" si="17"/>
        <v>1485</v>
      </c>
      <c r="B491" s="68">
        <v>281.2</v>
      </c>
      <c r="C491" s="44"/>
    </row>
    <row r="492" spans="1:3">
      <c r="A492" s="67">
        <f t="shared" si="17"/>
        <v>1486</v>
      </c>
      <c r="B492" s="68">
        <v>281.24</v>
      </c>
      <c r="C492" s="44"/>
    </row>
    <row r="493" spans="1:3">
      <c r="A493" s="67">
        <f t="shared" si="17"/>
        <v>1487</v>
      </c>
      <c r="B493" s="68">
        <v>281.27999999999997</v>
      </c>
      <c r="C493" s="44"/>
    </row>
    <row r="494" spans="1:3">
      <c r="A494" s="67">
        <f t="shared" si="17"/>
        <v>1488</v>
      </c>
      <c r="B494" s="68">
        <v>281.32</v>
      </c>
      <c r="C494" s="44"/>
    </row>
    <row r="495" spans="1:3">
      <c r="A495" s="67">
        <f t="shared" si="17"/>
        <v>1489</v>
      </c>
      <c r="B495" s="68">
        <v>281.36</v>
      </c>
      <c r="C495" s="44"/>
    </row>
    <row r="496" spans="1:3">
      <c r="A496" s="67">
        <f t="shared" si="17"/>
        <v>1490</v>
      </c>
      <c r="B496" s="68">
        <v>281.39999999999998</v>
      </c>
      <c r="C496" s="44"/>
    </row>
    <row r="497" spans="1:3">
      <c r="A497" s="67">
        <f t="shared" si="17"/>
        <v>1491</v>
      </c>
      <c r="B497" s="68">
        <v>281.44</v>
      </c>
      <c r="C497" s="44"/>
    </row>
    <row r="498" spans="1:3">
      <c r="A498" s="67">
        <f t="shared" si="17"/>
        <v>1492</v>
      </c>
      <c r="B498" s="68">
        <v>281.48</v>
      </c>
      <c r="C498" s="44"/>
    </row>
    <row r="499" spans="1:3">
      <c r="A499" s="67">
        <f t="shared" si="17"/>
        <v>1493</v>
      </c>
      <c r="B499" s="68">
        <v>281.52</v>
      </c>
      <c r="C499" s="44"/>
    </row>
    <row r="500" spans="1:3">
      <c r="A500" s="67">
        <f t="shared" si="17"/>
        <v>1494</v>
      </c>
      <c r="B500" s="68">
        <v>281.56</v>
      </c>
      <c r="C500" s="44"/>
    </row>
    <row r="501" spans="1:3">
      <c r="A501" s="67">
        <f t="shared" si="17"/>
        <v>1495</v>
      </c>
      <c r="B501" s="68">
        <v>281.60000000000002</v>
      </c>
      <c r="C501" s="44"/>
    </row>
    <row r="502" spans="1:3">
      <c r="A502" s="67">
        <f t="shared" si="17"/>
        <v>1496</v>
      </c>
      <c r="B502" s="68">
        <v>281.64</v>
      </c>
      <c r="C502" s="44"/>
    </row>
    <row r="503" spans="1:3">
      <c r="A503" s="67">
        <f t="shared" si="17"/>
        <v>1497</v>
      </c>
      <c r="B503" s="68">
        <v>281.68</v>
      </c>
      <c r="C503" s="44"/>
    </row>
    <row r="504" spans="1:3">
      <c r="A504" s="67">
        <f t="shared" si="17"/>
        <v>1498</v>
      </c>
      <c r="B504" s="68">
        <v>281.72000000000003</v>
      </c>
      <c r="C504" s="44"/>
    </row>
    <row r="505" spans="1:3">
      <c r="A505" s="67">
        <f t="shared" si="17"/>
        <v>1499</v>
      </c>
      <c r="B505" s="68">
        <v>281.76</v>
      </c>
      <c r="C505" s="44"/>
    </row>
    <row r="506" spans="1:3">
      <c r="A506" s="67">
        <v>1500</v>
      </c>
      <c r="B506" s="68">
        <v>281.8</v>
      </c>
      <c r="C506" s="44"/>
    </row>
    <row r="507" spans="1:3">
      <c r="A507" s="67">
        <f t="shared" ref="A507:A538" si="18">SUM(A506+1)</f>
        <v>1501</v>
      </c>
      <c r="B507" s="68">
        <v>281.83999999999997</v>
      </c>
      <c r="C507" s="44"/>
    </row>
    <row r="508" spans="1:3">
      <c r="A508" s="67">
        <f t="shared" si="18"/>
        <v>1502</v>
      </c>
      <c r="B508" s="68">
        <v>281.88</v>
      </c>
      <c r="C508" s="44"/>
    </row>
    <row r="509" spans="1:3">
      <c r="A509" s="67">
        <f t="shared" si="18"/>
        <v>1503</v>
      </c>
      <c r="B509" s="68">
        <v>281.92</v>
      </c>
      <c r="C509" s="44"/>
    </row>
    <row r="510" spans="1:3">
      <c r="A510" s="67">
        <f t="shared" si="18"/>
        <v>1504</v>
      </c>
      <c r="B510" s="68">
        <v>281.95999999999998</v>
      </c>
      <c r="C510" s="44"/>
    </row>
    <row r="511" spans="1:3">
      <c r="A511" s="67">
        <f t="shared" si="18"/>
        <v>1505</v>
      </c>
      <c r="B511" s="68">
        <v>282</v>
      </c>
      <c r="C511" s="44"/>
    </row>
    <row r="512" spans="1:3">
      <c r="A512" s="67">
        <f t="shared" si="18"/>
        <v>1506</v>
      </c>
      <c r="B512" s="68">
        <v>281.97872340425533</v>
      </c>
      <c r="C512" s="44"/>
    </row>
    <row r="513" spans="1:3">
      <c r="A513" s="67">
        <f t="shared" si="18"/>
        <v>1507</v>
      </c>
      <c r="B513" s="68">
        <v>281.95744680851061</v>
      </c>
      <c r="C513" s="44"/>
    </row>
    <row r="514" spans="1:3">
      <c r="A514" s="67">
        <f t="shared" si="18"/>
        <v>1508</v>
      </c>
      <c r="B514" s="68">
        <v>281.93617021276594</v>
      </c>
      <c r="C514" s="44"/>
    </row>
    <row r="515" spans="1:3">
      <c r="A515" s="67">
        <f t="shared" si="18"/>
        <v>1509</v>
      </c>
      <c r="B515" s="68">
        <v>281.91489361702128</v>
      </c>
      <c r="C515" s="44"/>
    </row>
    <row r="516" spans="1:3">
      <c r="A516" s="67">
        <f t="shared" si="18"/>
        <v>1510</v>
      </c>
      <c r="B516" s="68">
        <v>281.89361702127661</v>
      </c>
      <c r="C516" s="44"/>
    </row>
    <row r="517" spans="1:3">
      <c r="A517" s="67">
        <f t="shared" si="18"/>
        <v>1511</v>
      </c>
      <c r="B517" s="68">
        <v>281.87234042553189</v>
      </c>
      <c r="C517" s="44"/>
    </row>
    <row r="518" spans="1:3">
      <c r="A518" s="67">
        <f t="shared" si="18"/>
        <v>1512</v>
      </c>
      <c r="B518" s="68">
        <v>281.85106382978722</v>
      </c>
      <c r="C518" s="44"/>
    </row>
    <row r="519" spans="1:3">
      <c r="A519" s="67">
        <f t="shared" si="18"/>
        <v>1513</v>
      </c>
      <c r="B519" s="68">
        <v>281.82978723404256</v>
      </c>
      <c r="C519" s="44"/>
    </row>
    <row r="520" spans="1:3">
      <c r="A520" s="67">
        <f t="shared" si="18"/>
        <v>1514</v>
      </c>
      <c r="B520" s="68">
        <v>281.80851063829789</v>
      </c>
      <c r="C520" s="44"/>
    </row>
    <row r="521" spans="1:3">
      <c r="A521" s="67">
        <f t="shared" si="18"/>
        <v>1515</v>
      </c>
      <c r="B521" s="68">
        <v>281.78723404255317</v>
      </c>
      <c r="C521" s="44"/>
    </row>
    <row r="522" spans="1:3">
      <c r="A522" s="67">
        <f t="shared" si="18"/>
        <v>1516</v>
      </c>
      <c r="B522" s="68">
        <v>281.7659574468085</v>
      </c>
      <c r="C522" s="44"/>
    </row>
    <row r="523" spans="1:3">
      <c r="A523" s="67">
        <f t="shared" si="18"/>
        <v>1517</v>
      </c>
      <c r="B523" s="68">
        <v>281.74468085106383</v>
      </c>
      <c r="C523" s="44"/>
    </row>
    <row r="524" spans="1:3">
      <c r="A524" s="67">
        <f t="shared" si="18"/>
        <v>1518</v>
      </c>
      <c r="B524" s="68">
        <v>281.72340425531917</v>
      </c>
      <c r="C524" s="44"/>
    </row>
    <row r="525" spans="1:3">
      <c r="A525" s="67">
        <f t="shared" si="18"/>
        <v>1519</v>
      </c>
      <c r="B525" s="68">
        <v>281.70212765957444</v>
      </c>
      <c r="C525" s="44"/>
    </row>
    <row r="526" spans="1:3">
      <c r="A526" s="67">
        <f t="shared" si="18"/>
        <v>1520</v>
      </c>
      <c r="B526" s="68">
        <v>281.68085106382978</v>
      </c>
      <c r="C526" s="44"/>
    </row>
    <row r="527" spans="1:3">
      <c r="A527" s="67">
        <f t="shared" si="18"/>
        <v>1521</v>
      </c>
      <c r="B527" s="68">
        <v>281.65957446808511</v>
      </c>
      <c r="C527" s="44"/>
    </row>
    <row r="528" spans="1:3">
      <c r="A528" s="67">
        <f t="shared" si="18"/>
        <v>1522</v>
      </c>
      <c r="B528" s="68">
        <v>281.63829787234044</v>
      </c>
      <c r="C528" s="44"/>
    </row>
    <row r="529" spans="1:3">
      <c r="A529" s="67">
        <f t="shared" si="18"/>
        <v>1523</v>
      </c>
      <c r="B529" s="68">
        <v>281.61702127659572</v>
      </c>
      <c r="C529" s="44"/>
    </row>
    <row r="530" spans="1:3">
      <c r="A530" s="67">
        <f t="shared" si="18"/>
        <v>1524</v>
      </c>
      <c r="B530" s="68">
        <v>281.59574468085106</v>
      </c>
      <c r="C530" s="44"/>
    </row>
    <row r="531" spans="1:3">
      <c r="A531" s="67">
        <f t="shared" si="18"/>
        <v>1525</v>
      </c>
      <c r="B531" s="68">
        <v>281.57446808510639</v>
      </c>
      <c r="C531" s="44"/>
    </row>
    <row r="532" spans="1:3">
      <c r="A532" s="67">
        <f t="shared" si="18"/>
        <v>1526</v>
      </c>
      <c r="B532" s="68">
        <v>281.55319148936172</v>
      </c>
      <c r="C532" s="44"/>
    </row>
    <row r="533" spans="1:3">
      <c r="A533" s="67">
        <f t="shared" si="18"/>
        <v>1527</v>
      </c>
      <c r="B533" s="68">
        <v>281.531914893617</v>
      </c>
      <c r="C533" s="44"/>
    </row>
    <row r="534" spans="1:3">
      <c r="A534" s="67">
        <f t="shared" si="18"/>
        <v>1528</v>
      </c>
      <c r="B534" s="68">
        <v>281.51063829787233</v>
      </c>
      <c r="C534" s="44"/>
    </row>
    <row r="535" spans="1:3">
      <c r="A535" s="67">
        <f t="shared" si="18"/>
        <v>1529</v>
      </c>
      <c r="B535" s="68">
        <v>281.48936170212767</v>
      </c>
      <c r="C535" s="44"/>
    </row>
    <row r="536" spans="1:3">
      <c r="A536" s="67">
        <f t="shared" si="18"/>
        <v>1530</v>
      </c>
      <c r="B536" s="68">
        <v>281.468085106383</v>
      </c>
      <c r="C536" s="44"/>
    </row>
    <row r="537" spans="1:3">
      <c r="A537" s="67">
        <f t="shared" si="18"/>
        <v>1531</v>
      </c>
      <c r="B537" s="68">
        <v>281.44680851063828</v>
      </c>
      <c r="C537" s="44"/>
    </row>
    <row r="538" spans="1:3">
      <c r="A538" s="67">
        <f t="shared" si="18"/>
        <v>1532</v>
      </c>
      <c r="B538" s="68">
        <v>281.42553191489361</v>
      </c>
      <c r="C538" s="44"/>
    </row>
    <row r="539" spans="1:3">
      <c r="A539" s="67">
        <f t="shared" ref="A539:A555" si="19">SUM(A538+1)</f>
        <v>1533</v>
      </c>
      <c r="B539" s="68">
        <v>281.40425531914894</v>
      </c>
      <c r="C539" s="44"/>
    </row>
    <row r="540" spans="1:3">
      <c r="A540" s="67">
        <f t="shared" si="19"/>
        <v>1534</v>
      </c>
      <c r="B540" s="68">
        <v>281.38297872340428</v>
      </c>
      <c r="C540" s="44"/>
    </row>
    <row r="541" spans="1:3">
      <c r="A541" s="67">
        <f t="shared" si="19"/>
        <v>1535</v>
      </c>
      <c r="B541" s="68">
        <v>281.36170212765956</v>
      </c>
      <c r="C541" s="44"/>
    </row>
    <row r="542" spans="1:3">
      <c r="A542" s="67">
        <f t="shared" si="19"/>
        <v>1536</v>
      </c>
      <c r="B542" s="68">
        <v>281.34042553191489</v>
      </c>
      <c r="C542" s="44"/>
    </row>
    <row r="543" spans="1:3">
      <c r="A543" s="67">
        <f t="shared" si="19"/>
        <v>1537</v>
      </c>
      <c r="B543" s="68">
        <v>281.31914893617022</v>
      </c>
      <c r="C543" s="44"/>
    </row>
    <row r="544" spans="1:3">
      <c r="A544" s="67">
        <f t="shared" si="19"/>
        <v>1538</v>
      </c>
      <c r="B544" s="68">
        <v>281.29787234042556</v>
      </c>
      <c r="C544" s="44"/>
    </row>
    <row r="545" spans="1:3">
      <c r="A545" s="67">
        <f t="shared" si="19"/>
        <v>1539</v>
      </c>
      <c r="B545" s="68">
        <v>281.27659574468083</v>
      </c>
      <c r="C545" s="44"/>
    </row>
    <row r="546" spans="1:3">
      <c r="A546" s="67">
        <f t="shared" si="19"/>
        <v>1540</v>
      </c>
      <c r="B546" s="68">
        <v>281.25531914893617</v>
      </c>
      <c r="C546" s="44"/>
    </row>
    <row r="547" spans="1:3">
      <c r="A547" s="67">
        <f t="shared" si="19"/>
        <v>1541</v>
      </c>
      <c r="B547" s="68">
        <v>281.2340425531915</v>
      </c>
      <c r="C547" s="44"/>
    </row>
    <row r="548" spans="1:3">
      <c r="A548" s="67">
        <f t="shared" si="19"/>
        <v>1542</v>
      </c>
      <c r="B548" s="68">
        <v>281.21276595744683</v>
      </c>
      <c r="C548" s="44"/>
    </row>
    <row r="549" spans="1:3">
      <c r="A549" s="67">
        <f t="shared" si="19"/>
        <v>1543</v>
      </c>
      <c r="B549" s="68">
        <v>281.19148936170211</v>
      </c>
      <c r="C549" s="44"/>
    </row>
    <row r="550" spans="1:3">
      <c r="A550" s="67">
        <f t="shared" si="19"/>
        <v>1544</v>
      </c>
      <c r="B550" s="68">
        <v>281.17021276595744</v>
      </c>
      <c r="C550" s="44"/>
    </row>
    <row r="551" spans="1:3">
      <c r="A551" s="67">
        <f t="shared" si="19"/>
        <v>1545</v>
      </c>
      <c r="B551" s="68">
        <v>281.14893617021278</v>
      </c>
      <c r="C551" s="44"/>
    </row>
    <row r="552" spans="1:3">
      <c r="A552" s="67">
        <f t="shared" si="19"/>
        <v>1546</v>
      </c>
      <c r="B552" s="68">
        <v>281.12765957446805</v>
      </c>
      <c r="C552" s="44"/>
    </row>
    <row r="553" spans="1:3">
      <c r="A553" s="67">
        <f t="shared" si="19"/>
        <v>1547</v>
      </c>
      <c r="B553" s="68">
        <v>281.10638297872339</v>
      </c>
      <c r="C553" s="44"/>
    </row>
    <row r="554" spans="1:3">
      <c r="A554" s="67">
        <f t="shared" si="19"/>
        <v>1548</v>
      </c>
      <c r="B554" s="68">
        <v>281.08510638297872</v>
      </c>
      <c r="C554" s="44"/>
    </row>
    <row r="555" spans="1:3">
      <c r="A555" s="67">
        <f t="shared" si="19"/>
        <v>1549</v>
      </c>
      <c r="B555" s="68">
        <v>281.06382978723406</v>
      </c>
      <c r="C555" s="44"/>
    </row>
    <row r="556" spans="1:3">
      <c r="A556" s="67">
        <v>1550</v>
      </c>
      <c r="B556" s="68">
        <v>281.04255319148933</v>
      </c>
      <c r="C556" s="44"/>
    </row>
    <row r="557" spans="1:3">
      <c r="A557" s="67">
        <f t="shared" ref="A557:A588" si="20">SUM(A556+1)</f>
        <v>1551</v>
      </c>
      <c r="B557" s="68">
        <v>281.02127659574467</v>
      </c>
      <c r="C557" s="44"/>
    </row>
    <row r="558" spans="1:3">
      <c r="A558" s="67">
        <f t="shared" si="20"/>
        <v>1552</v>
      </c>
      <c r="B558" s="68">
        <v>281</v>
      </c>
      <c r="C558" s="44"/>
    </row>
    <row r="559" spans="1:3">
      <c r="A559" s="67">
        <f t="shared" si="20"/>
        <v>1553</v>
      </c>
      <c r="B559" s="68">
        <v>280.97872340425533</v>
      </c>
      <c r="C559" s="44"/>
    </row>
    <row r="560" spans="1:3">
      <c r="A560" s="67">
        <f t="shared" si="20"/>
        <v>1554</v>
      </c>
      <c r="B560" s="68">
        <v>280.95744680851061</v>
      </c>
      <c r="C560" s="44"/>
    </row>
    <row r="561" spans="1:3">
      <c r="A561" s="67">
        <f t="shared" si="20"/>
        <v>1555</v>
      </c>
      <c r="B561" s="68">
        <v>280.93617021276594</v>
      </c>
      <c r="C561" s="44"/>
    </row>
    <row r="562" spans="1:3">
      <c r="A562" s="67">
        <f t="shared" si="20"/>
        <v>1556</v>
      </c>
      <c r="B562" s="68">
        <v>280.91489361702128</v>
      </c>
      <c r="C562" s="44"/>
    </row>
    <row r="563" spans="1:3">
      <c r="A563" s="67">
        <f t="shared" si="20"/>
        <v>1557</v>
      </c>
      <c r="B563" s="68">
        <v>280.89361702127661</v>
      </c>
      <c r="C563" s="44"/>
    </row>
    <row r="564" spans="1:3">
      <c r="A564" s="67">
        <f t="shared" si="20"/>
        <v>1558</v>
      </c>
      <c r="B564" s="68">
        <v>280.87234042553189</v>
      </c>
      <c r="C564" s="44"/>
    </row>
    <row r="565" spans="1:3">
      <c r="A565" s="67">
        <f t="shared" si="20"/>
        <v>1559</v>
      </c>
      <c r="B565" s="68">
        <v>280.85106382978722</v>
      </c>
      <c r="C565" s="44"/>
    </row>
    <row r="566" spans="1:3">
      <c r="A566" s="67">
        <f t="shared" si="20"/>
        <v>1560</v>
      </c>
      <c r="B566" s="68">
        <v>280.82978723404256</v>
      </c>
      <c r="C566" s="44"/>
    </row>
    <row r="567" spans="1:3">
      <c r="A567" s="67">
        <f t="shared" si="20"/>
        <v>1561</v>
      </c>
      <c r="B567" s="68">
        <v>280.80851063829789</v>
      </c>
      <c r="C567" s="44"/>
    </row>
    <row r="568" spans="1:3">
      <c r="A568" s="67">
        <f t="shared" si="20"/>
        <v>1562</v>
      </c>
      <c r="B568" s="68">
        <v>280.78723404255317</v>
      </c>
      <c r="C568" s="44"/>
    </row>
    <row r="569" spans="1:3">
      <c r="A569" s="67">
        <f t="shared" si="20"/>
        <v>1563</v>
      </c>
      <c r="B569" s="68">
        <v>280.7659574468085</v>
      </c>
      <c r="C569" s="44"/>
    </row>
    <row r="570" spans="1:3">
      <c r="A570" s="67">
        <f t="shared" si="20"/>
        <v>1564</v>
      </c>
      <c r="B570" s="68">
        <v>280.74468085106383</v>
      </c>
      <c r="C570" s="44"/>
    </row>
    <row r="571" spans="1:3">
      <c r="A571" s="67">
        <f t="shared" si="20"/>
        <v>1565</v>
      </c>
      <c r="B571" s="68">
        <v>280.72340425531917</v>
      </c>
      <c r="C571" s="44"/>
    </row>
    <row r="572" spans="1:3">
      <c r="A572" s="67">
        <f t="shared" si="20"/>
        <v>1566</v>
      </c>
      <c r="B572" s="68">
        <v>280.70212765957444</v>
      </c>
      <c r="C572" s="44"/>
    </row>
    <row r="573" spans="1:3">
      <c r="A573" s="67">
        <f t="shared" si="20"/>
        <v>1567</v>
      </c>
      <c r="B573" s="68">
        <v>280.68085106382978</v>
      </c>
      <c r="C573" s="44"/>
    </row>
    <row r="574" spans="1:3">
      <c r="A574" s="67">
        <f t="shared" si="20"/>
        <v>1568</v>
      </c>
      <c r="B574" s="68">
        <v>280.65957446808511</v>
      </c>
      <c r="C574" s="44"/>
    </row>
    <row r="575" spans="1:3">
      <c r="A575" s="67">
        <f t="shared" si="20"/>
        <v>1569</v>
      </c>
      <c r="B575" s="68">
        <v>280.63829787234044</v>
      </c>
      <c r="C575" s="44"/>
    </row>
    <row r="576" spans="1:3">
      <c r="A576" s="67">
        <f t="shared" si="20"/>
        <v>1570</v>
      </c>
      <c r="B576" s="68">
        <v>280.61702127659572</v>
      </c>
      <c r="C576" s="44"/>
    </row>
    <row r="577" spans="1:3">
      <c r="A577" s="67">
        <f t="shared" si="20"/>
        <v>1571</v>
      </c>
      <c r="B577" s="68">
        <v>280.59574468085106</v>
      </c>
      <c r="C577" s="44"/>
    </row>
    <row r="578" spans="1:3">
      <c r="A578" s="67">
        <f t="shared" si="20"/>
        <v>1572</v>
      </c>
      <c r="B578" s="68">
        <v>280.57446808510639</v>
      </c>
      <c r="C578" s="44"/>
    </row>
    <row r="579" spans="1:3">
      <c r="A579" s="67">
        <f t="shared" si="20"/>
        <v>1573</v>
      </c>
      <c r="B579" s="68">
        <v>280.55319148936172</v>
      </c>
      <c r="C579" s="44"/>
    </row>
    <row r="580" spans="1:3">
      <c r="A580" s="67">
        <f t="shared" si="20"/>
        <v>1574</v>
      </c>
      <c r="B580" s="68">
        <v>280.531914893617</v>
      </c>
      <c r="C580" s="44"/>
    </row>
    <row r="581" spans="1:3">
      <c r="A581" s="67">
        <f t="shared" si="20"/>
        <v>1575</v>
      </c>
      <c r="B581" s="68">
        <v>280.51063829787233</v>
      </c>
      <c r="C581" s="44"/>
    </row>
    <row r="582" spans="1:3">
      <c r="A582" s="67">
        <f t="shared" si="20"/>
        <v>1576</v>
      </c>
      <c r="B582" s="68">
        <v>280.48936170212767</v>
      </c>
      <c r="C582" s="44"/>
    </row>
    <row r="583" spans="1:3">
      <c r="A583" s="67">
        <f t="shared" si="20"/>
        <v>1577</v>
      </c>
      <c r="B583" s="68">
        <v>280.468085106383</v>
      </c>
      <c r="C583" s="44"/>
    </row>
    <row r="584" spans="1:3">
      <c r="A584" s="67">
        <f t="shared" si="20"/>
        <v>1578</v>
      </c>
      <c r="B584" s="68">
        <v>280.44680851063828</v>
      </c>
      <c r="C584" s="44"/>
    </row>
    <row r="585" spans="1:3">
      <c r="A585" s="67">
        <f t="shared" si="20"/>
        <v>1579</v>
      </c>
      <c r="B585" s="68">
        <v>280.42553191489361</v>
      </c>
      <c r="C585" s="44"/>
    </row>
    <row r="586" spans="1:3">
      <c r="A586" s="67">
        <f t="shared" si="20"/>
        <v>1580</v>
      </c>
      <c r="B586" s="68">
        <v>280.40425531914894</v>
      </c>
      <c r="C586" s="44"/>
    </row>
    <row r="587" spans="1:3">
      <c r="A587" s="67">
        <f t="shared" si="20"/>
        <v>1581</v>
      </c>
      <c r="B587" s="68">
        <v>280.38297872340428</v>
      </c>
      <c r="C587" s="44"/>
    </row>
    <row r="588" spans="1:3">
      <c r="A588" s="67">
        <f t="shared" si="20"/>
        <v>1582</v>
      </c>
      <c r="B588" s="68">
        <v>280.36170212765956</v>
      </c>
      <c r="C588" s="44"/>
    </row>
    <row r="589" spans="1:3">
      <c r="A589" s="67">
        <f t="shared" ref="A589:A605" si="21">SUM(A588+1)</f>
        <v>1583</v>
      </c>
      <c r="B589" s="68">
        <v>280.34042553191489</v>
      </c>
      <c r="C589" s="44"/>
    </row>
    <row r="590" spans="1:3">
      <c r="A590" s="67">
        <f t="shared" si="21"/>
        <v>1584</v>
      </c>
      <c r="B590" s="68">
        <v>280.31914893617022</v>
      </c>
      <c r="C590" s="44"/>
    </row>
    <row r="591" spans="1:3">
      <c r="A591" s="67">
        <f t="shared" si="21"/>
        <v>1585</v>
      </c>
      <c r="B591" s="68">
        <v>280.29787234042556</v>
      </c>
      <c r="C591" s="44"/>
    </row>
    <row r="592" spans="1:3">
      <c r="A592" s="67">
        <f t="shared" si="21"/>
        <v>1586</v>
      </c>
      <c r="B592" s="68">
        <v>280.27659574468083</v>
      </c>
      <c r="C592" s="44"/>
    </row>
    <row r="593" spans="1:3">
      <c r="A593" s="67">
        <f t="shared" si="21"/>
        <v>1587</v>
      </c>
      <c r="B593" s="68">
        <v>280.25531914893617</v>
      </c>
      <c r="C593" s="44"/>
    </row>
    <row r="594" spans="1:3">
      <c r="A594" s="67">
        <f t="shared" si="21"/>
        <v>1588</v>
      </c>
      <c r="B594" s="68">
        <v>280.2340425531915</v>
      </c>
      <c r="C594" s="44"/>
    </row>
    <row r="595" spans="1:3">
      <c r="A595" s="67">
        <f t="shared" si="21"/>
        <v>1589</v>
      </c>
      <c r="B595" s="68">
        <v>280.21276595744678</v>
      </c>
      <c r="C595" s="44"/>
    </row>
    <row r="596" spans="1:3">
      <c r="A596" s="67">
        <f t="shared" si="21"/>
        <v>1590</v>
      </c>
      <c r="B596" s="68">
        <v>280.19148936170211</v>
      </c>
      <c r="C596" s="44"/>
    </row>
    <row r="597" spans="1:3">
      <c r="A597" s="67">
        <f t="shared" si="21"/>
        <v>1591</v>
      </c>
      <c r="B597" s="68">
        <v>280.17021276595744</v>
      </c>
      <c r="C597" s="44"/>
    </row>
    <row r="598" spans="1:3">
      <c r="A598" s="67">
        <f t="shared" si="21"/>
        <v>1592</v>
      </c>
      <c r="B598" s="68">
        <v>280.14893617021278</v>
      </c>
      <c r="C598" s="44"/>
    </row>
    <row r="599" spans="1:3">
      <c r="A599" s="67">
        <f t="shared" si="21"/>
        <v>1593</v>
      </c>
      <c r="B599" s="68">
        <v>280.12765957446805</v>
      </c>
      <c r="C599" s="44"/>
    </row>
    <row r="600" spans="1:3">
      <c r="A600" s="67">
        <f t="shared" si="21"/>
        <v>1594</v>
      </c>
      <c r="B600" s="68">
        <v>280.10638297872339</v>
      </c>
      <c r="C600" s="44"/>
    </row>
    <row r="601" spans="1:3">
      <c r="A601" s="67">
        <f t="shared" si="21"/>
        <v>1595</v>
      </c>
      <c r="B601" s="68">
        <v>280.08510638297872</v>
      </c>
      <c r="C601" s="44"/>
    </row>
    <row r="602" spans="1:3">
      <c r="A602" s="67">
        <f t="shared" si="21"/>
        <v>1596</v>
      </c>
      <c r="B602" s="68">
        <v>280.06382978723406</v>
      </c>
      <c r="C602" s="44"/>
    </row>
    <row r="603" spans="1:3">
      <c r="A603" s="67">
        <f t="shared" si="21"/>
        <v>1597</v>
      </c>
      <c r="B603" s="68">
        <v>280.04255319148933</v>
      </c>
      <c r="C603" s="44"/>
    </row>
    <row r="604" spans="1:3">
      <c r="A604" s="67">
        <f t="shared" si="21"/>
        <v>1598</v>
      </c>
      <c r="B604" s="68">
        <v>280.02127659574467</v>
      </c>
      <c r="C604" s="44"/>
    </row>
    <row r="605" spans="1:3">
      <c r="A605" s="67">
        <f t="shared" si="21"/>
        <v>1599</v>
      </c>
      <c r="B605" s="68">
        <v>280</v>
      </c>
      <c r="C605" s="44"/>
    </row>
    <row r="606" spans="1:3">
      <c r="A606" s="67">
        <v>1600</v>
      </c>
      <c r="B606" s="68">
        <v>280</v>
      </c>
      <c r="C606" s="44"/>
    </row>
    <row r="607" spans="1:3">
      <c r="A607" s="67">
        <f t="shared" ref="A607:A654" si="22">SUM(A606+1)</f>
        <v>1601</v>
      </c>
      <c r="B607" s="68">
        <v>280</v>
      </c>
      <c r="C607" s="44"/>
    </row>
    <row r="608" spans="1:3">
      <c r="A608" s="67">
        <f t="shared" si="22"/>
        <v>1602</v>
      </c>
      <c r="B608" s="68">
        <v>280</v>
      </c>
      <c r="C608" s="44"/>
    </row>
    <row r="609" spans="1:3">
      <c r="A609" s="67">
        <f t="shared" si="22"/>
        <v>1603</v>
      </c>
      <c r="B609" s="68">
        <v>280</v>
      </c>
      <c r="C609" s="44"/>
    </row>
    <row r="610" spans="1:3">
      <c r="A610" s="67">
        <f t="shared" si="22"/>
        <v>1604</v>
      </c>
      <c r="B610" s="68">
        <v>280</v>
      </c>
      <c r="C610" s="44"/>
    </row>
    <row r="611" spans="1:3">
      <c r="A611" s="67">
        <f t="shared" si="22"/>
        <v>1605</v>
      </c>
      <c r="B611" s="68">
        <v>280</v>
      </c>
      <c r="C611" s="44"/>
    </row>
    <row r="612" spans="1:3">
      <c r="A612" s="67">
        <f t="shared" si="22"/>
        <v>1606</v>
      </c>
      <c r="B612" s="68">
        <v>280</v>
      </c>
      <c r="C612" s="44"/>
    </row>
    <row r="613" spans="1:3">
      <c r="A613" s="67">
        <f t="shared" si="22"/>
        <v>1607</v>
      </c>
      <c r="B613" s="68">
        <v>280</v>
      </c>
      <c r="C613" s="44"/>
    </row>
    <row r="614" spans="1:3">
      <c r="A614" s="67">
        <f t="shared" si="22"/>
        <v>1608</v>
      </c>
      <c r="B614" s="68">
        <v>280</v>
      </c>
      <c r="C614" s="44"/>
    </row>
    <row r="615" spans="1:3">
      <c r="A615" s="67">
        <f t="shared" si="22"/>
        <v>1609</v>
      </c>
      <c r="B615" s="68">
        <v>280</v>
      </c>
      <c r="C615" s="44"/>
    </row>
    <row r="616" spans="1:3">
      <c r="A616" s="67">
        <f t="shared" si="22"/>
        <v>1610</v>
      </c>
      <c r="B616" s="68">
        <v>280</v>
      </c>
      <c r="C616" s="44"/>
    </row>
    <row r="617" spans="1:3">
      <c r="A617" s="67">
        <f t="shared" si="22"/>
        <v>1611</v>
      </c>
      <c r="B617" s="68">
        <v>280</v>
      </c>
      <c r="C617" s="44"/>
    </row>
    <row r="618" spans="1:3">
      <c r="A618" s="67">
        <f t="shared" si="22"/>
        <v>1612</v>
      </c>
      <c r="B618" s="68">
        <v>280</v>
      </c>
      <c r="C618" s="44"/>
    </row>
    <row r="619" spans="1:3">
      <c r="A619" s="67">
        <f t="shared" si="22"/>
        <v>1613</v>
      </c>
      <c r="B619" s="68">
        <v>280</v>
      </c>
      <c r="C619" s="44"/>
    </row>
    <row r="620" spans="1:3">
      <c r="A620" s="67">
        <f t="shared" si="22"/>
        <v>1614</v>
      </c>
      <c r="B620" s="68">
        <v>280</v>
      </c>
      <c r="C620" s="44"/>
    </row>
    <row r="621" spans="1:3">
      <c r="A621" s="67">
        <f t="shared" si="22"/>
        <v>1615</v>
      </c>
      <c r="B621" s="68">
        <v>280</v>
      </c>
      <c r="C621" s="44"/>
    </row>
    <row r="622" spans="1:3">
      <c r="A622" s="67">
        <f t="shared" si="22"/>
        <v>1616</v>
      </c>
      <c r="B622" s="68">
        <v>280</v>
      </c>
      <c r="C622" s="44"/>
    </row>
    <row r="623" spans="1:3">
      <c r="A623" s="67">
        <f t="shared" si="22"/>
        <v>1617</v>
      </c>
      <c r="B623" s="68">
        <v>280</v>
      </c>
      <c r="C623" s="44"/>
    </row>
    <row r="624" spans="1:3">
      <c r="A624" s="67">
        <f t="shared" si="22"/>
        <v>1618</v>
      </c>
      <c r="B624" s="68">
        <v>280</v>
      </c>
      <c r="C624" s="44"/>
    </row>
    <row r="625" spans="1:3">
      <c r="A625" s="67">
        <f t="shared" si="22"/>
        <v>1619</v>
      </c>
      <c r="B625" s="68">
        <v>280</v>
      </c>
      <c r="C625" s="44"/>
    </row>
    <row r="626" spans="1:3">
      <c r="A626" s="67">
        <f t="shared" si="22"/>
        <v>1620</v>
      </c>
      <c r="B626" s="68">
        <v>280</v>
      </c>
      <c r="C626" s="44"/>
    </row>
    <row r="627" spans="1:3">
      <c r="A627" s="67">
        <f t="shared" si="22"/>
        <v>1621</v>
      </c>
      <c r="B627" s="68">
        <v>280</v>
      </c>
      <c r="C627" s="44"/>
    </row>
    <row r="628" spans="1:3">
      <c r="A628" s="67">
        <f t="shared" si="22"/>
        <v>1622</v>
      </c>
      <c r="B628" s="68">
        <v>280</v>
      </c>
      <c r="C628" s="44"/>
    </row>
    <row r="629" spans="1:3">
      <c r="A629" s="67">
        <f t="shared" si="22"/>
        <v>1623</v>
      </c>
      <c r="B629" s="68">
        <v>280</v>
      </c>
      <c r="C629" s="44"/>
    </row>
    <row r="630" spans="1:3">
      <c r="A630" s="67">
        <f t="shared" si="22"/>
        <v>1624</v>
      </c>
      <c r="B630" s="68">
        <v>280</v>
      </c>
      <c r="C630" s="44"/>
    </row>
    <row r="631" spans="1:3">
      <c r="A631" s="67">
        <f t="shared" si="22"/>
        <v>1625</v>
      </c>
      <c r="B631" s="68">
        <v>280</v>
      </c>
      <c r="C631" s="44"/>
    </row>
    <row r="632" spans="1:3">
      <c r="A632" s="67">
        <f t="shared" si="22"/>
        <v>1626</v>
      </c>
      <c r="B632" s="68">
        <v>280</v>
      </c>
      <c r="C632" s="44"/>
    </row>
    <row r="633" spans="1:3">
      <c r="A633" s="67">
        <f t="shared" si="22"/>
        <v>1627</v>
      </c>
      <c r="B633" s="68">
        <v>280</v>
      </c>
      <c r="C633" s="44"/>
    </row>
    <row r="634" spans="1:3">
      <c r="A634" s="67">
        <f t="shared" si="22"/>
        <v>1628</v>
      </c>
      <c r="B634" s="68">
        <v>280</v>
      </c>
      <c r="C634" s="44"/>
    </row>
    <row r="635" spans="1:3">
      <c r="A635" s="67">
        <f t="shared" si="22"/>
        <v>1629</v>
      </c>
      <c r="B635" s="68">
        <v>280</v>
      </c>
      <c r="C635" s="44"/>
    </row>
    <row r="636" spans="1:3">
      <c r="A636" s="67">
        <f t="shared" si="22"/>
        <v>1630</v>
      </c>
      <c r="B636" s="68">
        <v>280</v>
      </c>
      <c r="C636" s="44"/>
    </row>
    <row r="637" spans="1:3">
      <c r="A637" s="67">
        <f t="shared" si="22"/>
        <v>1631</v>
      </c>
      <c r="B637" s="68">
        <v>280</v>
      </c>
      <c r="C637" s="44"/>
    </row>
    <row r="638" spans="1:3">
      <c r="A638" s="67">
        <f t="shared" si="22"/>
        <v>1632</v>
      </c>
      <c r="B638" s="68">
        <v>280</v>
      </c>
      <c r="C638" s="44"/>
    </row>
    <row r="639" spans="1:3">
      <c r="A639" s="67">
        <f t="shared" si="22"/>
        <v>1633</v>
      </c>
      <c r="B639" s="68">
        <v>280</v>
      </c>
      <c r="C639" s="44"/>
    </row>
    <row r="640" spans="1:3">
      <c r="A640" s="67">
        <f t="shared" si="22"/>
        <v>1634</v>
      </c>
      <c r="B640" s="68">
        <v>280</v>
      </c>
      <c r="C640" s="44"/>
    </row>
    <row r="641" spans="1:3">
      <c r="A641" s="67">
        <f t="shared" si="22"/>
        <v>1635</v>
      </c>
      <c r="B641" s="68">
        <v>280</v>
      </c>
      <c r="C641" s="44"/>
    </row>
    <row r="642" spans="1:3">
      <c r="A642" s="67">
        <f t="shared" si="22"/>
        <v>1636</v>
      </c>
      <c r="B642" s="68">
        <v>280</v>
      </c>
      <c r="C642" s="44"/>
    </row>
    <row r="643" spans="1:3">
      <c r="A643" s="67">
        <f t="shared" si="22"/>
        <v>1637</v>
      </c>
      <c r="B643" s="68">
        <v>280</v>
      </c>
      <c r="C643" s="44"/>
    </row>
    <row r="644" spans="1:3">
      <c r="A644" s="67">
        <f t="shared" si="22"/>
        <v>1638</v>
      </c>
      <c r="B644" s="68">
        <v>280</v>
      </c>
      <c r="C644" s="44"/>
    </row>
    <row r="645" spans="1:3">
      <c r="A645" s="67">
        <f t="shared" si="22"/>
        <v>1639</v>
      </c>
      <c r="B645" s="68">
        <v>280</v>
      </c>
      <c r="C645" s="44"/>
    </row>
    <row r="646" spans="1:3">
      <c r="A646" s="67">
        <f t="shared" si="22"/>
        <v>1640</v>
      </c>
      <c r="B646" s="68">
        <v>280</v>
      </c>
      <c r="C646" s="44"/>
    </row>
    <row r="647" spans="1:3">
      <c r="A647" s="67">
        <f t="shared" si="22"/>
        <v>1641</v>
      </c>
      <c r="B647" s="68">
        <v>280</v>
      </c>
      <c r="C647" s="44"/>
    </row>
    <row r="648" spans="1:3">
      <c r="A648" s="67">
        <f t="shared" si="22"/>
        <v>1642</v>
      </c>
      <c r="B648" s="68">
        <v>280</v>
      </c>
      <c r="C648" s="44"/>
    </row>
    <row r="649" spans="1:3">
      <c r="A649" s="67">
        <f t="shared" si="22"/>
        <v>1643</v>
      </c>
      <c r="B649" s="68">
        <v>280</v>
      </c>
      <c r="C649" s="44"/>
    </row>
    <row r="650" spans="1:3">
      <c r="A650" s="67">
        <f t="shared" si="22"/>
        <v>1644</v>
      </c>
      <c r="B650" s="68">
        <v>280</v>
      </c>
      <c r="C650" s="44"/>
    </row>
    <row r="651" spans="1:3">
      <c r="A651" s="67">
        <f t="shared" si="22"/>
        <v>1645</v>
      </c>
      <c r="B651" s="68">
        <v>280</v>
      </c>
      <c r="C651" s="44"/>
    </row>
    <row r="652" spans="1:3">
      <c r="A652" s="67">
        <f t="shared" si="22"/>
        <v>1646</v>
      </c>
      <c r="B652" s="68">
        <v>280.02857142857141</v>
      </c>
      <c r="C652" s="44"/>
    </row>
    <row r="653" spans="1:3">
      <c r="A653" s="67">
        <f t="shared" si="22"/>
        <v>1647</v>
      </c>
      <c r="B653" s="68">
        <v>280.05714285714288</v>
      </c>
      <c r="C653" s="44"/>
    </row>
    <row r="654" spans="1:3">
      <c r="A654" s="67">
        <f t="shared" si="22"/>
        <v>1648</v>
      </c>
      <c r="B654" s="68">
        <v>280.08571428571429</v>
      </c>
      <c r="C654" s="44"/>
    </row>
    <row r="655" spans="1:3">
      <c r="A655" s="67">
        <v>1649</v>
      </c>
      <c r="B655" s="68">
        <v>280.1142857142857</v>
      </c>
      <c r="C655" s="44"/>
    </row>
    <row r="656" spans="1:3">
      <c r="A656" s="67">
        <v>1650</v>
      </c>
      <c r="B656" s="68">
        <v>280.14285714285717</v>
      </c>
      <c r="C656" s="44"/>
    </row>
    <row r="657" spans="1:3">
      <c r="A657" s="67">
        <f t="shared" ref="A657:A688" si="23">SUM(A656+1)</f>
        <v>1651</v>
      </c>
      <c r="B657" s="68">
        <v>280.17142857142858</v>
      </c>
      <c r="C657" s="44"/>
    </row>
    <row r="658" spans="1:3">
      <c r="A658" s="67">
        <f t="shared" si="23"/>
        <v>1652</v>
      </c>
      <c r="B658" s="68">
        <v>280.2</v>
      </c>
      <c r="C658" s="44"/>
    </row>
    <row r="659" spans="1:3">
      <c r="A659" s="67">
        <f t="shared" si="23"/>
        <v>1653</v>
      </c>
      <c r="B659" s="68">
        <v>280.22857142857146</v>
      </c>
      <c r="C659" s="44"/>
    </row>
    <row r="660" spans="1:3">
      <c r="A660" s="67">
        <f t="shared" si="23"/>
        <v>1654</v>
      </c>
      <c r="B660" s="68">
        <v>280.25714285714287</v>
      </c>
      <c r="C660" s="44"/>
    </row>
    <row r="661" spans="1:3">
      <c r="A661" s="67">
        <f t="shared" si="23"/>
        <v>1655</v>
      </c>
      <c r="B661" s="68">
        <v>280.28571428571428</v>
      </c>
      <c r="C661" s="44"/>
    </row>
    <row r="662" spans="1:3">
      <c r="A662" s="67">
        <f t="shared" si="23"/>
        <v>1656</v>
      </c>
      <c r="B662" s="68">
        <v>280.31428571428569</v>
      </c>
      <c r="C662" s="44"/>
    </row>
    <row r="663" spans="1:3">
      <c r="A663" s="67">
        <f t="shared" si="23"/>
        <v>1657</v>
      </c>
      <c r="B663" s="68">
        <v>280.34285714285716</v>
      </c>
      <c r="C663" s="44"/>
    </row>
    <row r="664" spans="1:3">
      <c r="A664" s="67">
        <f t="shared" si="23"/>
        <v>1658</v>
      </c>
      <c r="B664" s="68">
        <v>280.37142857142857</v>
      </c>
      <c r="C664" s="44"/>
    </row>
    <row r="665" spans="1:3">
      <c r="A665" s="67">
        <f t="shared" si="23"/>
        <v>1659</v>
      </c>
      <c r="B665" s="68">
        <v>280.39999999999998</v>
      </c>
      <c r="C665" s="44"/>
    </row>
    <row r="666" spans="1:3">
      <c r="A666" s="67">
        <f t="shared" si="23"/>
        <v>1660</v>
      </c>
      <c r="B666" s="68">
        <v>280.42857142857144</v>
      </c>
      <c r="C666" s="44"/>
    </row>
    <row r="667" spans="1:3">
      <c r="A667" s="67">
        <f t="shared" si="23"/>
        <v>1661</v>
      </c>
      <c r="B667" s="68">
        <v>280.45714285714286</v>
      </c>
      <c r="C667" s="44"/>
    </row>
    <row r="668" spans="1:3">
      <c r="A668" s="67">
        <f t="shared" si="23"/>
        <v>1662</v>
      </c>
      <c r="B668" s="68">
        <v>280.48571428571427</v>
      </c>
      <c r="C668" s="44"/>
    </row>
    <row r="669" spans="1:3">
      <c r="A669" s="67">
        <f t="shared" si="23"/>
        <v>1663</v>
      </c>
      <c r="B669" s="68">
        <v>280.51428571428573</v>
      </c>
      <c r="C669" s="44"/>
    </row>
    <row r="670" spans="1:3">
      <c r="A670" s="67">
        <f t="shared" si="23"/>
        <v>1664</v>
      </c>
      <c r="B670" s="68">
        <v>280.54285714285714</v>
      </c>
      <c r="C670" s="44"/>
    </row>
    <row r="671" spans="1:3">
      <c r="A671" s="67">
        <f t="shared" si="23"/>
        <v>1665</v>
      </c>
      <c r="B671" s="68">
        <v>280.57142857142856</v>
      </c>
      <c r="C671" s="44"/>
    </row>
    <row r="672" spans="1:3">
      <c r="A672" s="67">
        <f t="shared" si="23"/>
        <v>1666</v>
      </c>
      <c r="B672" s="68">
        <v>280.60000000000002</v>
      </c>
      <c r="C672" s="44"/>
    </row>
    <row r="673" spans="1:3">
      <c r="A673" s="67">
        <f t="shared" si="23"/>
        <v>1667</v>
      </c>
      <c r="B673" s="68">
        <v>280.62857142857143</v>
      </c>
      <c r="C673" s="44"/>
    </row>
    <row r="674" spans="1:3">
      <c r="A674" s="67">
        <f t="shared" si="23"/>
        <v>1668</v>
      </c>
      <c r="B674" s="68">
        <v>280.65714285714284</v>
      </c>
      <c r="C674" s="44"/>
    </row>
    <row r="675" spans="1:3">
      <c r="A675" s="67">
        <f t="shared" si="23"/>
        <v>1669</v>
      </c>
      <c r="B675" s="68">
        <v>280.68571428571431</v>
      </c>
      <c r="C675" s="44"/>
    </row>
    <row r="676" spans="1:3">
      <c r="A676" s="67">
        <f t="shared" si="23"/>
        <v>1670</v>
      </c>
      <c r="B676" s="68">
        <v>280.71428571428572</v>
      </c>
      <c r="C676" s="44"/>
    </row>
    <row r="677" spans="1:3">
      <c r="A677" s="67">
        <f t="shared" si="23"/>
        <v>1671</v>
      </c>
      <c r="B677" s="68">
        <v>280.74285714285713</v>
      </c>
      <c r="C677" s="44"/>
    </row>
    <row r="678" spans="1:3">
      <c r="A678" s="67">
        <f t="shared" si="23"/>
        <v>1672</v>
      </c>
      <c r="B678" s="68">
        <v>280.77142857142854</v>
      </c>
      <c r="C678" s="44"/>
    </row>
    <row r="679" spans="1:3">
      <c r="A679" s="67">
        <f t="shared" si="23"/>
        <v>1673</v>
      </c>
      <c r="B679" s="68">
        <v>280.8</v>
      </c>
      <c r="C679" s="44"/>
    </row>
    <row r="680" spans="1:3">
      <c r="A680" s="67">
        <f t="shared" si="23"/>
        <v>1674</v>
      </c>
      <c r="B680" s="68">
        <v>280.82857142857142</v>
      </c>
      <c r="C680" s="44"/>
    </row>
    <row r="681" spans="1:3">
      <c r="A681" s="67">
        <f t="shared" si="23"/>
        <v>1675</v>
      </c>
      <c r="B681" s="68">
        <v>280.85714285714283</v>
      </c>
      <c r="C681" s="44"/>
    </row>
    <row r="682" spans="1:3">
      <c r="A682" s="67">
        <f t="shared" si="23"/>
        <v>1676</v>
      </c>
      <c r="B682" s="68">
        <v>280.8857142857143</v>
      </c>
      <c r="C682" s="44"/>
    </row>
    <row r="683" spans="1:3">
      <c r="A683" s="67">
        <f t="shared" si="23"/>
        <v>1677</v>
      </c>
      <c r="B683" s="68">
        <v>280.91428571428571</v>
      </c>
      <c r="C683" s="44"/>
    </row>
    <row r="684" spans="1:3">
      <c r="A684" s="67">
        <f t="shared" si="23"/>
        <v>1678</v>
      </c>
      <c r="B684" s="68">
        <v>280.94285714285712</v>
      </c>
      <c r="C684" s="44"/>
    </row>
    <row r="685" spans="1:3">
      <c r="A685" s="67">
        <f t="shared" si="23"/>
        <v>1679</v>
      </c>
      <c r="B685" s="68">
        <v>280.97142857142859</v>
      </c>
      <c r="C685" s="44"/>
    </row>
    <row r="686" spans="1:3">
      <c r="A686" s="67">
        <f t="shared" si="23"/>
        <v>1680</v>
      </c>
      <c r="B686" s="68">
        <v>281</v>
      </c>
      <c r="C686" s="44"/>
    </row>
    <row r="687" spans="1:3">
      <c r="A687" s="67">
        <f t="shared" si="23"/>
        <v>1681</v>
      </c>
      <c r="B687" s="68">
        <v>280.97142857142859</v>
      </c>
      <c r="C687" s="44"/>
    </row>
    <row r="688" spans="1:3">
      <c r="A688" s="67">
        <f t="shared" si="23"/>
        <v>1682</v>
      </c>
      <c r="B688" s="68">
        <v>280.94285714285712</v>
      </c>
      <c r="C688" s="44"/>
    </row>
    <row r="689" spans="1:3">
      <c r="A689" s="67">
        <f t="shared" ref="A689:A705" si="24">SUM(A688+1)</f>
        <v>1683</v>
      </c>
      <c r="B689" s="68">
        <v>280.91428571428571</v>
      </c>
      <c r="C689" s="44"/>
    </row>
    <row r="690" spans="1:3">
      <c r="A690" s="67">
        <f t="shared" si="24"/>
        <v>1684</v>
      </c>
      <c r="B690" s="68">
        <v>280.8857142857143</v>
      </c>
      <c r="C690" s="44"/>
    </row>
    <row r="691" spans="1:3">
      <c r="A691" s="67">
        <f t="shared" si="24"/>
        <v>1685</v>
      </c>
      <c r="B691" s="68">
        <v>280.85714285714283</v>
      </c>
      <c r="C691" s="44"/>
    </row>
    <row r="692" spans="1:3">
      <c r="A692" s="67">
        <f t="shared" si="24"/>
        <v>1686</v>
      </c>
      <c r="B692" s="68">
        <v>280.82857142857142</v>
      </c>
      <c r="C692" s="44"/>
    </row>
    <row r="693" spans="1:3">
      <c r="A693" s="67">
        <f t="shared" si="24"/>
        <v>1687</v>
      </c>
      <c r="B693" s="68">
        <v>280.8</v>
      </c>
      <c r="C693" s="44"/>
    </row>
    <row r="694" spans="1:3">
      <c r="A694" s="67">
        <f t="shared" si="24"/>
        <v>1688</v>
      </c>
      <c r="B694" s="68">
        <v>280.77142857142854</v>
      </c>
      <c r="C694" s="44"/>
    </row>
    <row r="695" spans="1:3">
      <c r="A695" s="67">
        <f t="shared" si="24"/>
        <v>1689</v>
      </c>
      <c r="B695" s="68">
        <v>280.74285714285713</v>
      </c>
      <c r="C695" s="44"/>
    </row>
    <row r="696" spans="1:3">
      <c r="A696" s="67">
        <f t="shared" si="24"/>
        <v>1690</v>
      </c>
      <c r="B696" s="68">
        <v>280.71428571428572</v>
      </c>
      <c r="C696" s="44"/>
    </row>
    <row r="697" spans="1:3">
      <c r="A697" s="67">
        <f t="shared" si="24"/>
        <v>1691</v>
      </c>
      <c r="B697" s="68">
        <v>280.68571428571431</v>
      </c>
      <c r="C697" s="44"/>
    </row>
    <row r="698" spans="1:3">
      <c r="A698" s="67">
        <f t="shared" si="24"/>
        <v>1692</v>
      </c>
      <c r="B698" s="68">
        <v>280.65714285714284</v>
      </c>
      <c r="C698" s="44"/>
    </row>
    <row r="699" spans="1:3">
      <c r="A699" s="67">
        <f t="shared" si="24"/>
        <v>1693</v>
      </c>
      <c r="B699" s="68">
        <v>280.62857142857143</v>
      </c>
      <c r="C699" s="44"/>
    </row>
    <row r="700" spans="1:3">
      <c r="A700" s="67">
        <f t="shared" si="24"/>
        <v>1694</v>
      </c>
      <c r="B700" s="68">
        <v>280.60000000000002</v>
      </c>
      <c r="C700" s="44"/>
    </row>
    <row r="701" spans="1:3">
      <c r="A701" s="67">
        <f t="shared" si="24"/>
        <v>1695</v>
      </c>
      <c r="B701" s="68">
        <v>280.57142857142856</v>
      </c>
      <c r="C701" s="44"/>
    </row>
    <row r="702" spans="1:3">
      <c r="A702" s="67">
        <f t="shared" si="24"/>
        <v>1696</v>
      </c>
      <c r="B702" s="68">
        <v>280.54285714285714</v>
      </c>
      <c r="C702" s="44"/>
    </row>
    <row r="703" spans="1:3">
      <c r="A703" s="67">
        <f t="shared" si="24"/>
        <v>1697</v>
      </c>
      <c r="B703" s="68">
        <v>280.51428571428573</v>
      </c>
      <c r="C703" s="44"/>
    </row>
    <row r="704" spans="1:3">
      <c r="A704" s="67">
        <f t="shared" si="24"/>
        <v>1698</v>
      </c>
      <c r="B704" s="68">
        <v>280.48571428571427</v>
      </c>
      <c r="C704" s="44"/>
    </row>
    <row r="705" spans="1:3">
      <c r="A705" s="67">
        <f t="shared" si="24"/>
        <v>1699</v>
      </c>
      <c r="B705" s="68">
        <v>280.45714285714286</v>
      </c>
      <c r="C705" s="44"/>
    </row>
    <row r="706" spans="1:3">
      <c r="A706" s="67">
        <v>1700</v>
      </c>
      <c r="B706" s="68">
        <v>280.42857142857144</v>
      </c>
      <c r="C706" s="44"/>
    </row>
    <row r="707" spans="1:3">
      <c r="A707" s="67">
        <f t="shared" ref="A707:A749" si="25">SUM(A706+1)</f>
        <v>1701</v>
      </c>
      <c r="B707" s="68">
        <v>280.39999999999998</v>
      </c>
      <c r="C707" s="44"/>
    </row>
    <row r="708" spans="1:3">
      <c r="A708" s="67">
        <f t="shared" si="25"/>
        <v>1702</v>
      </c>
      <c r="B708" s="68">
        <v>280.37142857142857</v>
      </c>
      <c r="C708" s="44"/>
    </row>
    <row r="709" spans="1:3">
      <c r="A709" s="67">
        <f t="shared" si="25"/>
        <v>1703</v>
      </c>
      <c r="B709" s="68">
        <v>280.34285714285716</v>
      </c>
      <c r="C709" s="44"/>
    </row>
    <row r="710" spans="1:3">
      <c r="A710" s="67">
        <f t="shared" si="25"/>
        <v>1704</v>
      </c>
      <c r="B710" s="68">
        <v>280.31428571428569</v>
      </c>
      <c r="C710" s="44"/>
    </row>
    <row r="711" spans="1:3">
      <c r="A711" s="67">
        <f t="shared" si="25"/>
        <v>1705</v>
      </c>
      <c r="B711" s="68">
        <v>280.28571428571428</v>
      </c>
      <c r="C711" s="44"/>
    </row>
    <row r="712" spans="1:3">
      <c r="A712" s="67">
        <f t="shared" si="25"/>
        <v>1706</v>
      </c>
      <c r="B712" s="68">
        <v>280.25714285714287</v>
      </c>
      <c r="C712" s="44"/>
    </row>
    <row r="713" spans="1:3">
      <c r="A713" s="67">
        <f t="shared" si="25"/>
        <v>1707</v>
      </c>
      <c r="B713" s="68">
        <v>280.22857142857146</v>
      </c>
      <c r="C713" s="44"/>
    </row>
    <row r="714" spans="1:3">
      <c r="A714" s="67">
        <f t="shared" si="25"/>
        <v>1708</v>
      </c>
      <c r="B714" s="68">
        <v>280.2</v>
      </c>
      <c r="C714" s="44"/>
    </row>
    <row r="715" spans="1:3">
      <c r="A715" s="67">
        <f t="shared" si="25"/>
        <v>1709</v>
      </c>
      <c r="B715" s="68">
        <v>280.17142857142858</v>
      </c>
      <c r="C715" s="44"/>
    </row>
    <row r="716" spans="1:3">
      <c r="A716" s="67">
        <f t="shared" si="25"/>
        <v>1710</v>
      </c>
      <c r="B716" s="68">
        <v>280.14285714285717</v>
      </c>
      <c r="C716" s="44"/>
    </row>
    <row r="717" spans="1:3">
      <c r="A717" s="67">
        <f t="shared" si="25"/>
        <v>1711</v>
      </c>
      <c r="B717" s="68">
        <v>280.1142857142857</v>
      </c>
      <c r="C717" s="44"/>
    </row>
    <row r="718" spans="1:3">
      <c r="A718" s="67">
        <f t="shared" si="25"/>
        <v>1712</v>
      </c>
      <c r="B718" s="68">
        <v>280.08571428571429</v>
      </c>
      <c r="C718" s="44"/>
    </row>
    <row r="719" spans="1:3">
      <c r="A719" s="67">
        <f t="shared" si="25"/>
        <v>1713</v>
      </c>
      <c r="B719" s="68">
        <v>280.05714285714288</v>
      </c>
      <c r="C719" s="44"/>
    </row>
    <row r="720" spans="1:3">
      <c r="A720" s="67">
        <f t="shared" si="25"/>
        <v>1714</v>
      </c>
      <c r="B720" s="68">
        <v>280.02857142857141</v>
      </c>
      <c r="C720" s="44"/>
    </row>
    <row r="721" spans="1:3">
      <c r="A721" s="67">
        <f t="shared" si="25"/>
        <v>1715</v>
      </c>
      <c r="B721" s="68">
        <v>280</v>
      </c>
      <c r="C721" s="44"/>
    </row>
    <row r="722" spans="1:3">
      <c r="A722" s="67">
        <f t="shared" si="25"/>
        <v>1716</v>
      </c>
      <c r="B722" s="68">
        <v>279.88965517241377</v>
      </c>
      <c r="C722" s="44"/>
    </row>
    <row r="723" spans="1:3">
      <c r="A723" s="67">
        <f t="shared" si="25"/>
        <v>1717</v>
      </c>
      <c r="B723" s="68">
        <v>279.77931034482759</v>
      </c>
      <c r="C723" s="44"/>
    </row>
    <row r="724" spans="1:3">
      <c r="A724" s="67">
        <f t="shared" si="25"/>
        <v>1718</v>
      </c>
      <c r="B724" s="68">
        <v>279.66896551724136</v>
      </c>
      <c r="C724" s="44"/>
    </row>
    <row r="725" spans="1:3">
      <c r="A725" s="67">
        <f t="shared" si="25"/>
        <v>1719</v>
      </c>
      <c r="B725" s="68">
        <v>279.55862068965519</v>
      </c>
      <c r="C725" s="44"/>
    </row>
    <row r="726" spans="1:3">
      <c r="A726" s="67">
        <f t="shared" si="25"/>
        <v>1720</v>
      </c>
      <c r="B726" s="68">
        <v>279.44827586206895</v>
      </c>
      <c r="C726" s="44"/>
    </row>
    <row r="727" spans="1:3">
      <c r="A727" s="67">
        <f t="shared" si="25"/>
        <v>1721</v>
      </c>
      <c r="B727" s="68">
        <v>279.33793103448278</v>
      </c>
      <c r="C727" s="44"/>
    </row>
    <row r="728" spans="1:3">
      <c r="A728" s="67">
        <f t="shared" si="25"/>
        <v>1722</v>
      </c>
      <c r="B728" s="68">
        <v>279.22758620689655</v>
      </c>
      <c r="C728" s="44"/>
    </row>
    <row r="729" spans="1:3">
      <c r="A729" s="67">
        <f t="shared" si="25"/>
        <v>1723</v>
      </c>
      <c r="B729" s="68">
        <v>279.11724137931037</v>
      </c>
      <c r="C729" s="44"/>
    </row>
    <row r="730" spans="1:3">
      <c r="A730" s="67">
        <f t="shared" si="25"/>
        <v>1724</v>
      </c>
      <c r="B730" s="68">
        <v>279.00689655172414</v>
      </c>
      <c r="C730" s="44"/>
    </row>
    <row r="731" spans="1:3">
      <c r="A731" s="67">
        <f t="shared" si="25"/>
        <v>1725</v>
      </c>
      <c r="B731" s="68">
        <v>278.89655172413791</v>
      </c>
      <c r="C731" s="44"/>
    </row>
    <row r="732" spans="1:3">
      <c r="A732" s="67">
        <f t="shared" si="25"/>
        <v>1726</v>
      </c>
      <c r="B732" s="68">
        <v>278.78620689655173</v>
      </c>
      <c r="C732" s="44"/>
    </row>
    <row r="733" spans="1:3">
      <c r="A733" s="67">
        <f t="shared" si="25"/>
        <v>1727</v>
      </c>
      <c r="B733" s="68">
        <v>278.6758620689655</v>
      </c>
      <c r="C733" s="44"/>
    </row>
    <row r="734" spans="1:3">
      <c r="A734" s="67">
        <f t="shared" si="25"/>
        <v>1728</v>
      </c>
      <c r="B734" s="68">
        <v>278.56551724137933</v>
      </c>
      <c r="C734" s="44"/>
    </row>
    <row r="735" spans="1:3">
      <c r="A735" s="67">
        <f t="shared" si="25"/>
        <v>1729</v>
      </c>
      <c r="B735" s="68">
        <v>278.45517241379309</v>
      </c>
      <c r="C735" s="44"/>
    </row>
    <row r="736" spans="1:3">
      <c r="A736" s="67">
        <f t="shared" si="25"/>
        <v>1730</v>
      </c>
      <c r="B736" s="68">
        <v>278.34482758620692</v>
      </c>
      <c r="C736" s="44"/>
    </row>
    <row r="737" spans="1:3">
      <c r="A737" s="67">
        <f t="shared" si="25"/>
        <v>1731</v>
      </c>
      <c r="B737" s="68">
        <v>278.23448275862069</v>
      </c>
      <c r="C737" s="44"/>
    </row>
    <row r="738" spans="1:3">
      <c r="A738" s="67">
        <f t="shared" si="25"/>
        <v>1732</v>
      </c>
      <c r="B738" s="68">
        <v>278.12413793103445</v>
      </c>
      <c r="C738" s="44"/>
    </row>
    <row r="739" spans="1:3">
      <c r="A739" s="67">
        <f t="shared" si="25"/>
        <v>1733</v>
      </c>
      <c r="B739" s="68">
        <v>278.01379310344828</v>
      </c>
      <c r="C739" s="44"/>
    </row>
    <row r="740" spans="1:3">
      <c r="A740" s="67">
        <f t="shared" si="25"/>
        <v>1734</v>
      </c>
      <c r="B740" s="68">
        <v>277.90344827586205</v>
      </c>
      <c r="C740" s="44"/>
    </row>
    <row r="741" spans="1:3">
      <c r="A741" s="67">
        <f t="shared" si="25"/>
        <v>1735</v>
      </c>
      <c r="B741" s="68">
        <v>277.79310344827587</v>
      </c>
      <c r="C741" s="44"/>
    </row>
    <row r="742" spans="1:3">
      <c r="A742" s="67">
        <f t="shared" si="25"/>
        <v>1736</v>
      </c>
      <c r="B742" s="68">
        <v>277.68275862068964</v>
      </c>
      <c r="C742" s="44"/>
    </row>
    <row r="743" spans="1:3">
      <c r="A743" s="67">
        <f t="shared" si="25"/>
        <v>1737</v>
      </c>
      <c r="B743" s="68">
        <v>277.57241379310346</v>
      </c>
      <c r="C743" s="44"/>
    </row>
    <row r="744" spans="1:3">
      <c r="A744" s="67">
        <f t="shared" si="25"/>
        <v>1738</v>
      </c>
      <c r="B744" s="68">
        <v>277.46206896551723</v>
      </c>
      <c r="C744" s="44"/>
    </row>
    <row r="745" spans="1:3">
      <c r="A745" s="67">
        <f t="shared" si="25"/>
        <v>1739</v>
      </c>
      <c r="B745" s="68">
        <v>277.35172413793106</v>
      </c>
      <c r="C745" s="44"/>
    </row>
    <row r="746" spans="1:3">
      <c r="A746" s="67">
        <f t="shared" si="25"/>
        <v>1740</v>
      </c>
      <c r="B746" s="68">
        <v>277.24137931034483</v>
      </c>
      <c r="C746" s="44"/>
    </row>
    <row r="747" spans="1:3">
      <c r="A747" s="67">
        <f t="shared" si="25"/>
        <v>1741</v>
      </c>
      <c r="B747" s="68">
        <v>277.13103448275859</v>
      </c>
      <c r="C747" s="44"/>
    </row>
    <row r="748" spans="1:3">
      <c r="A748" s="67">
        <f t="shared" si="25"/>
        <v>1742</v>
      </c>
      <c r="B748" s="68">
        <v>277.02068965517242</v>
      </c>
      <c r="C748" s="44"/>
    </row>
    <row r="749" spans="1:3">
      <c r="A749" s="67">
        <f t="shared" si="25"/>
        <v>1743</v>
      </c>
      <c r="B749" s="68">
        <v>276.91034482758619</v>
      </c>
      <c r="C749" s="44"/>
    </row>
    <row r="750" spans="1:3">
      <c r="A750" s="67">
        <v>1744</v>
      </c>
      <c r="B750" s="68">
        <v>276.8</v>
      </c>
      <c r="C750" s="44"/>
    </row>
    <row r="751" spans="1:3">
      <c r="A751" s="67">
        <f t="shared" ref="A751:A769" si="26">SUM(A750+1)</f>
        <v>1745</v>
      </c>
      <c r="B751" s="68">
        <v>276.79500000000002</v>
      </c>
      <c r="C751" s="44"/>
    </row>
    <row r="752" spans="1:3">
      <c r="A752" s="67">
        <f t="shared" si="26"/>
        <v>1746</v>
      </c>
      <c r="B752" s="68">
        <v>276.79000000000002</v>
      </c>
      <c r="C752" s="44"/>
    </row>
    <row r="753" spans="1:3">
      <c r="A753" s="67">
        <f t="shared" si="26"/>
        <v>1747</v>
      </c>
      <c r="B753" s="68">
        <v>276.78500000000003</v>
      </c>
      <c r="C753" s="44"/>
    </row>
    <row r="754" spans="1:3">
      <c r="A754" s="67">
        <f t="shared" si="26"/>
        <v>1748</v>
      </c>
      <c r="B754" s="68">
        <v>276.77999999999997</v>
      </c>
      <c r="C754" s="44"/>
    </row>
    <row r="755" spans="1:3">
      <c r="A755" s="67">
        <f t="shared" si="26"/>
        <v>1749</v>
      </c>
      <c r="B755" s="68">
        <v>276.77499999999998</v>
      </c>
      <c r="C755" s="44"/>
    </row>
    <row r="756" spans="1:3">
      <c r="A756" s="67">
        <f t="shared" si="26"/>
        <v>1750</v>
      </c>
      <c r="B756" s="68">
        <v>276.77</v>
      </c>
      <c r="C756" s="44"/>
    </row>
    <row r="757" spans="1:3">
      <c r="A757" s="67">
        <f t="shared" si="26"/>
        <v>1751</v>
      </c>
      <c r="B757" s="68">
        <v>276.76499999999999</v>
      </c>
      <c r="C757" s="44"/>
    </row>
    <row r="758" spans="1:3">
      <c r="A758" s="67">
        <f t="shared" si="26"/>
        <v>1752</v>
      </c>
      <c r="B758" s="68">
        <v>276.76</v>
      </c>
      <c r="C758" s="44"/>
    </row>
    <row r="759" spans="1:3">
      <c r="A759" s="67">
        <f t="shared" si="26"/>
        <v>1753</v>
      </c>
      <c r="B759" s="68">
        <v>276.755</v>
      </c>
      <c r="C759" s="44"/>
    </row>
    <row r="760" spans="1:3">
      <c r="A760" s="67">
        <f t="shared" si="26"/>
        <v>1754</v>
      </c>
      <c r="B760" s="68">
        <v>276.75</v>
      </c>
      <c r="C760" s="44"/>
    </row>
    <row r="761" spans="1:3">
      <c r="A761" s="67">
        <f t="shared" si="26"/>
        <v>1755</v>
      </c>
      <c r="B761" s="68">
        <v>276.745</v>
      </c>
      <c r="C761" s="44"/>
    </row>
    <row r="762" spans="1:3">
      <c r="A762" s="67">
        <f t="shared" si="26"/>
        <v>1756</v>
      </c>
      <c r="B762" s="68">
        <v>276.74</v>
      </c>
      <c r="C762" s="44"/>
    </row>
    <row r="763" spans="1:3">
      <c r="A763" s="67">
        <f t="shared" si="26"/>
        <v>1757</v>
      </c>
      <c r="B763" s="68">
        <v>276.73500000000001</v>
      </c>
      <c r="C763" s="44"/>
    </row>
    <row r="764" spans="1:3">
      <c r="A764" s="67">
        <f t="shared" si="26"/>
        <v>1758</v>
      </c>
      <c r="B764" s="68">
        <v>276.73</v>
      </c>
      <c r="C764" s="44"/>
    </row>
    <row r="765" spans="1:3">
      <c r="A765" s="67">
        <f t="shared" si="26"/>
        <v>1759</v>
      </c>
      <c r="B765" s="68">
        <v>276.72500000000002</v>
      </c>
      <c r="C765" s="44"/>
    </row>
    <row r="766" spans="1:3">
      <c r="A766" s="67">
        <f t="shared" si="26"/>
        <v>1760</v>
      </c>
      <c r="B766" s="68">
        <v>276.72000000000003</v>
      </c>
      <c r="C766" s="44"/>
    </row>
    <row r="767" spans="1:3">
      <c r="A767" s="67">
        <f t="shared" si="26"/>
        <v>1761</v>
      </c>
      <c r="B767" s="68">
        <v>276.71499999999997</v>
      </c>
      <c r="C767" s="44"/>
    </row>
    <row r="768" spans="1:3">
      <c r="A768" s="67">
        <f t="shared" si="26"/>
        <v>1762</v>
      </c>
      <c r="B768" s="68">
        <v>276.70999999999998</v>
      </c>
      <c r="C768" s="44"/>
    </row>
    <row r="769" spans="1:3">
      <c r="A769" s="67">
        <f t="shared" si="26"/>
        <v>1763</v>
      </c>
      <c r="B769" s="68">
        <v>276.70499999999998</v>
      </c>
      <c r="C769" s="44"/>
    </row>
    <row r="770" spans="1:3">
      <c r="A770" s="67">
        <v>1764</v>
      </c>
      <c r="B770" s="68">
        <v>276.7</v>
      </c>
      <c r="C770" s="44"/>
    </row>
    <row r="771" spans="1:3">
      <c r="A771" s="67">
        <f t="shared" ref="A771:A796" si="27">SUM(A770+1)</f>
        <v>1765</v>
      </c>
      <c r="B771" s="68">
        <v>276.81111111111107</v>
      </c>
      <c r="C771" s="44"/>
    </row>
    <row r="772" spans="1:3">
      <c r="A772" s="67">
        <f t="shared" si="27"/>
        <v>1766</v>
      </c>
      <c r="B772" s="68">
        <v>276.92222222222222</v>
      </c>
      <c r="C772" s="44"/>
    </row>
    <row r="773" spans="1:3">
      <c r="A773" s="67">
        <f t="shared" si="27"/>
        <v>1767</v>
      </c>
      <c r="B773" s="68">
        <v>277.0333333333333</v>
      </c>
      <c r="C773" s="44"/>
    </row>
    <row r="774" spans="1:3">
      <c r="A774" s="67">
        <f t="shared" si="27"/>
        <v>1768</v>
      </c>
      <c r="B774" s="68">
        <v>277.14444444444445</v>
      </c>
      <c r="C774" s="44"/>
    </row>
    <row r="775" spans="1:3">
      <c r="A775" s="67">
        <f t="shared" si="27"/>
        <v>1769</v>
      </c>
      <c r="B775" s="68">
        <v>277.25555555555553</v>
      </c>
      <c r="C775" s="44"/>
    </row>
    <row r="776" spans="1:3">
      <c r="A776" s="67">
        <f t="shared" si="27"/>
        <v>1770</v>
      </c>
      <c r="B776" s="68">
        <v>277.36666666666667</v>
      </c>
      <c r="C776" s="44"/>
    </row>
    <row r="777" spans="1:3">
      <c r="A777" s="67">
        <f t="shared" si="27"/>
        <v>1771</v>
      </c>
      <c r="B777" s="68">
        <v>277.47777777777776</v>
      </c>
      <c r="C777" s="44"/>
    </row>
    <row r="778" spans="1:3">
      <c r="A778" s="67">
        <f t="shared" si="27"/>
        <v>1772</v>
      </c>
      <c r="B778" s="68">
        <v>277.5888888888889</v>
      </c>
      <c r="C778" s="44"/>
    </row>
    <row r="779" spans="1:3">
      <c r="A779" s="67">
        <f t="shared" si="27"/>
        <v>1773</v>
      </c>
      <c r="B779" s="68">
        <v>277.7</v>
      </c>
      <c r="C779" s="44"/>
    </row>
    <row r="780" spans="1:3">
      <c r="A780" s="67">
        <f t="shared" si="27"/>
        <v>1774</v>
      </c>
      <c r="B780" s="68">
        <v>277.81111111111107</v>
      </c>
      <c r="C780" s="44"/>
    </row>
    <row r="781" spans="1:3">
      <c r="A781" s="67">
        <f t="shared" si="27"/>
        <v>1775</v>
      </c>
      <c r="B781" s="68">
        <v>277.92222222222222</v>
      </c>
      <c r="C781" s="44"/>
    </row>
    <row r="782" spans="1:3">
      <c r="A782" s="67">
        <f t="shared" si="27"/>
        <v>1776</v>
      </c>
      <c r="B782" s="68">
        <v>278.0333333333333</v>
      </c>
      <c r="C782" s="44"/>
    </row>
    <row r="783" spans="1:3">
      <c r="A783" s="67">
        <f t="shared" si="27"/>
        <v>1777</v>
      </c>
      <c r="B783" s="68">
        <v>278.14444444444445</v>
      </c>
      <c r="C783" s="44"/>
    </row>
    <row r="784" spans="1:3">
      <c r="A784" s="67">
        <f t="shared" si="27"/>
        <v>1778</v>
      </c>
      <c r="B784" s="68">
        <v>278.25555555555553</v>
      </c>
      <c r="C784" s="44"/>
    </row>
    <row r="785" spans="1:3">
      <c r="A785" s="67">
        <f t="shared" si="27"/>
        <v>1779</v>
      </c>
      <c r="B785" s="68">
        <v>278.36666666666667</v>
      </c>
      <c r="C785" s="44"/>
    </row>
    <row r="786" spans="1:3">
      <c r="A786" s="67">
        <f t="shared" si="27"/>
        <v>1780</v>
      </c>
      <c r="B786" s="68">
        <v>278.47777777777776</v>
      </c>
      <c r="C786" s="44"/>
    </row>
    <row r="787" spans="1:3">
      <c r="A787" s="67">
        <f t="shared" si="27"/>
        <v>1781</v>
      </c>
      <c r="B787" s="68">
        <v>278.5888888888889</v>
      </c>
      <c r="C787" s="44"/>
    </row>
    <row r="788" spans="1:3">
      <c r="A788" s="67">
        <f t="shared" si="27"/>
        <v>1782</v>
      </c>
      <c r="B788" s="68">
        <v>278.7</v>
      </c>
      <c r="C788" s="44"/>
    </row>
    <row r="789" spans="1:3">
      <c r="A789" s="67">
        <f t="shared" si="27"/>
        <v>1783</v>
      </c>
      <c r="B789" s="68">
        <v>278.81111111111107</v>
      </c>
      <c r="C789" s="44"/>
    </row>
    <row r="790" spans="1:3">
      <c r="A790" s="67">
        <f t="shared" si="27"/>
        <v>1784</v>
      </c>
      <c r="B790" s="68">
        <v>278.92222222222222</v>
      </c>
      <c r="C790" s="44"/>
    </row>
    <row r="791" spans="1:3">
      <c r="A791" s="67">
        <f t="shared" si="27"/>
        <v>1785</v>
      </c>
      <c r="B791" s="68">
        <v>279.0333333333333</v>
      </c>
      <c r="C791" s="44"/>
    </row>
    <row r="792" spans="1:3">
      <c r="A792" s="67">
        <f t="shared" si="27"/>
        <v>1786</v>
      </c>
      <c r="B792" s="68">
        <v>279.14444444444445</v>
      </c>
      <c r="C792" s="44"/>
    </row>
    <row r="793" spans="1:3">
      <c r="A793" s="67">
        <f t="shared" si="27"/>
        <v>1787</v>
      </c>
      <c r="B793" s="68">
        <v>279.25555555555553</v>
      </c>
      <c r="C793" s="44"/>
    </row>
    <row r="794" spans="1:3">
      <c r="A794" s="67">
        <f t="shared" si="27"/>
        <v>1788</v>
      </c>
      <c r="B794" s="68">
        <v>279.36666666666667</v>
      </c>
      <c r="C794" s="44"/>
    </row>
    <row r="795" spans="1:3">
      <c r="A795" s="67">
        <f t="shared" si="27"/>
        <v>1789</v>
      </c>
      <c r="B795" s="68">
        <v>279.47777777777776</v>
      </c>
      <c r="C795" s="44"/>
    </row>
    <row r="796" spans="1:3">
      <c r="A796" s="67">
        <f t="shared" si="27"/>
        <v>1790</v>
      </c>
      <c r="B796" s="68">
        <v>279.58888888888885</v>
      </c>
      <c r="C796" s="44"/>
    </row>
    <row r="797" spans="1:3">
      <c r="A797" s="67">
        <v>1791</v>
      </c>
      <c r="B797" s="68">
        <v>279.7</v>
      </c>
      <c r="C797" s="44"/>
    </row>
    <row r="798" spans="1:3">
      <c r="A798" s="67">
        <f t="shared" ref="A798:A821" si="28">SUM(A797+1)</f>
        <v>1792</v>
      </c>
      <c r="B798" s="68">
        <v>279.86399999999998</v>
      </c>
      <c r="C798" s="44"/>
    </row>
    <row r="799" spans="1:3">
      <c r="A799" s="67">
        <f t="shared" si="28"/>
        <v>1793</v>
      </c>
      <c r="B799" s="68">
        <v>280.02799999999996</v>
      </c>
      <c r="C799" s="44"/>
    </row>
    <row r="800" spans="1:3">
      <c r="A800" s="67">
        <f t="shared" si="28"/>
        <v>1794</v>
      </c>
      <c r="B800" s="68">
        <v>280.19200000000001</v>
      </c>
      <c r="C800" s="44"/>
    </row>
    <row r="801" spans="1:3">
      <c r="A801" s="67">
        <f t="shared" si="28"/>
        <v>1795</v>
      </c>
      <c r="B801" s="68">
        <v>280.35599999999999</v>
      </c>
      <c r="C801" s="44"/>
    </row>
    <row r="802" spans="1:3">
      <c r="A802" s="67">
        <f t="shared" si="28"/>
        <v>1796</v>
      </c>
      <c r="B802" s="68">
        <v>280.52</v>
      </c>
      <c r="C802" s="44"/>
    </row>
    <row r="803" spans="1:3">
      <c r="A803" s="67">
        <f t="shared" si="28"/>
        <v>1797</v>
      </c>
      <c r="B803" s="68">
        <v>280.68399999999997</v>
      </c>
      <c r="C803" s="44"/>
    </row>
    <row r="804" spans="1:3">
      <c r="A804" s="67">
        <f t="shared" si="28"/>
        <v>1798</v>
      </c>
      <c r="B804" s="68">
        <v>280.84800000000001</v>
      </c>
      <c r="C804" s="44"/>
    </row>
    <row r="805" spans="1:3">
      <c r="A805" s="67">
        <f t="shared" si="28"/>
        <v>1799</v>
      </c>
      <c r="B805" s="68">
        <v>281.012</v>
      </c>
      <c r="C805" s="44"/>
    </row>
    <row r="806" spans="1:3">
      <c r="A806" s="67">
        <f t="shared" si="28"/>
        <v>1800</v>
      </c>
      <c r="B806" s="68">
        <v>281.17599999999999</v>
      </c>
      <c r="C806" s="44"/>
    </row>
    <row r="807" spans="1:3">
      <c r="A807" s="67">
        <f t="shared" si="28"/>
        <v>1801</v>
      </c>
      <c r="B807" s="68">
        <v>281.33999999999997</v>
      </c>
      <c r="C807" s="44"/>
    </row>
    <row r="808" spans="1:3">
      <c r="A808" s="67">
        <f t="shared" si="28"/>
        <v>1802</v>
      </c>
      <c r="B808" s="68">
        <v>281.50400000000002</v>
      </c>
      <c r="C808" s="44"/>
    </row>
    <row r="809" spans="1:3">
      <c r="A809" s="67">
        <f t="shared" si="28"/>
        <v>1803</v>
      </c>
      <c r="B809" s="68">
        <v>281.66800000000001</v>
      </c>
      <c r="C809" s="44"/>
    </row>
    <row r="810" spans="1:3">
      <c r="A810" s="67">
        <f t="shared" si="28"/>
        <v>1804</v>
      </c>
      <c r="B810" s="68">
        <v>281.83199999999999</v>
      </c>
      <c r="C810" s="44"/>
    </row>
    <row r="811" spans="1:3">
      <c r="A811" s="67">
        <f t="shared" si="28"/>
        <v>1805</v>
      </c>
      <c r="B811" s="68">
        <v>281.99599999999998</v>
      </c>
      <c r="C811" s="44"/>
    </row>
    <row r="812" spans="1:3">
      <c r="A812" s="67">
        <f t="shared" si="28"/>
        <v>1806</v>
      </c>
      <c r="B812" s="68">
        <v>282.16000000000003</v>
      </c>
      <c r="C812" s="44"/>
    </row>
    <row r="813" spans="1:3">
      <c r="A813" s="67">
        <f t="shared" si="28"/>
        <v>1807</v>
      </c>
      <c r="B813" s="68">
        <v>282.32400000000001</v>
      </c>
      <c r="C813" s="44"/>
    </row>
    <row r="814" spans="1:3">
      <c r="A814" s="67">
        <f t="shared" si="28"/>
        <v>1808</v>
      </c>
      <c r="B814" s="68">
        <v>282.488</v>
      </c>
      <c r="C814" s="44"/>
    </row>
    <row r="815" spans="1:3">
      <c r="A815" s="67">
        <f t="shared" si="28"/>
        <v>1809</v>
      </c>
      <c r="B815" s="68">
        <v>282.65199999999999</v>
      </c>
      <c r="C815" s="44"/>
    </row>
    <row r="816" spans="1:3">
      <c r="A816" s="67">
        <f t="shared" si="28"/>
        <v>1810</v>
      </c>
      <c r="B816" s="68">
        <v>282.81600000000003</v>
      </c>
      <c r="C816" s="44"/>
    </row>
    <row r="817" spans="1:3">
      <c r="A817" s="67">
        <f t="shared" si="28"/>
        <v>1811</v>
      </c>
      <c r="B817" s="68">
        <v>282.98</v>
      </c>
      <c r="C817" s="44"/>
    </row>
    <row r="818" spans="1:3">
      <c r="A818" s="67">
        <f t="shared" si="28"/>
        <v>1812</v>
      </c>
      <c r="B818" s="68">
        <v>283.14400000000001</v>
      </c>
      <c r="C818" s="44"/>
    </row>
    <row r="819" spans="1:3">
      <c r="A819" s="67">
        <f t="shared" si="28"/>
        <v>1813</v>
      </c>
      <c r="B819" s="68">
        <v>283.30799999999999</v>
      </c>
      <c r="C819" s="44"/>
    </row>
    <row r="820" spans="1:3">
      <c r="A820" s="67">
        <f t="shared" si="28"/>
        <v>1814</v>
      </c>
      <c r="B820" s="68">
        <v>283.47200000000004</v>
      </c>
      <c r="C820" s="44"/>
    </row>
    <row r="821" spans="1:3">
      <c r="A821" s="67">
        <f t="shared" si="28"/>
        <v>1815</v>
      </c>
      <c r="B821" s="68">
        <v>283.63600000000002</v>
      </c>
      <c r="C821" s="44"/>
    </row>
    <row r="822" spans="1:3">
      <c r="A822" s="67">
        <v>1816</v>
      </c>
      <c r="B822" s="68">
        <v>283.8</v>
      </c>
      <c r="C822" s="44"/>
    </row>
    <row r="823" spans="1:3">
      <c r="A823" s="67">
        <f t="shared" ref="A823:A844" si="29">SUM(A822+1)</f>
        <v>1817</v>
      </c>
      <c r="B823" s="68">
        <v>283.76956521739129</v>
      </c>
      <c r="C823" s="44"/>
    </row>
    <row r="824" spans="1:3">
      <c r="A824" s="67">
        <f t="shared" si="29"/>
        <v>1818</v>
      </c>
      <c r="B824" s="68">
        <v>283.73913043478262</v>
      </c>
      <c r="C824" s="44"/>
    </row>
    <row r="825" spans="1:3">
      <c r="A825" s="67">
        <f t="shared" si="29"/>
        <v>1819</v>
      </c>
      <c r="B825" s="68">
        <v>283.7086956521739</v>
      </c>
      <c r="C825" s="44"/>
    </row>
    <row r="826" spans="1:3">
      <c r="A826" s="67">
        <f t="shared" si="29"/>
        <v>1820</v>
      </c>
      <c r="B826" s="68">
        <v>283.67826086956524</v>
      </c>
      <c r="C826" s="44"/>
    </row>
    <row r="827" spans="1:3">
      <c r="A827" s="67">
        <f t="shared" si="29"/>
        <v>1821</v>
      </c>
      <c r="B827" s="68">
        <v>283.64782608695651</v>
      </c>
      <c r="C827" s="44"/>
    </row>
    <row r="828" spans="1:3">
      <c r="A828" s="67">
        <f t="shared" si="29"/>
        <v>1822</v>
      </c>
      <c r="B828" s="68">
        <v>283.61739130434785</v>
      </c>
      <c r="C828" s="44"/>
    </row>
    <row r="829" spans="1:3">
      <c r="A829" s="67">
        <f t="shared" si="29"/>
        <v>1823</v>
      </c>
      <c r="B829" s="68">
        <v>283.58695652173913</v>
      </c>
      <c r="C829" s="44"/>
    </row>
    <row r="830" spans="1:3">
      <c r="A830" s="67">
        <f t="shared" si="29"/>
        <v>1824</v>
      </c>
      <c r="B830" s="68">
        <v>283.55652173913046</v>
      </c>
      <c r="C830" s="44"/>
    </row>
    <row r="831" spans="1:3">
      <c r="A831" s="67">
        <f t="shared" si="29"/>
        <v>1825</v>
      </c>
      <c r="B831" s="68">
        <v>283.52608695652174</v>
      </c>
      <c r="C831" s="44"/>
    </row>
    <row r="832" spans="1:3">
      <c r="A832" s="67">
        <f t="shared" si="29"/>
        <v>1826</v>
      </c>
      <c r="B832" s="68">
        <v>283.49565217391307</v>
      </c>
      <c r="C832" s="44"/>
    </row>
    <row r="833" spans="1:3">
      <c r="A833" s="67">
        <f t="shared" si="29"/>
        <v>1827</v>
      </c>
      <c r="B833" s="68">
        <v>283.46521739130435</v>
      </c>
      <c r="C833" s="44"/>
    </row>
    <row r="834" spans="1:3">
      <c r="A834" s="67">
        <f t="shared" si="29"/>
        <v>1828</v>
      </c>
      <c r="B834" s="68">
        <v>283.43478260869568</v>
      </c>
      <c r="C834" s="44"/>
    </row>
    <row r="835" spans="1:3">
      <c r="A835" s="67">
        <f t="shared" si="29"/>
        <v>1829</v>
      </c>
      <c r="B835" s="68">
        <v>283.40434782608696</v>
      </c>
      <c r="C835" s="44"/>
    </row>
    <row r="836" spans="1:3">
      <c r="A836" s="67">
        <f t="shared" si="29"/>
        <v>1830</v>
      </c>
      <c r="B836" s="68">
        <v>283.3739130434783</v>
      </c>
      <c r="C836" s="44"/>
    </row>
    <row r="837" spans="1:3">
      <c r="A837" s="67">
        <f t="shared" si="29"/>
        <v>1831</v>
      </c>
      <c r="B837" s="68">
        <v>283.34347826086957</v>
      </c>
      <c r="C837" s="44"/>
    </row>
    <row r="838" spans="1:3">
      <c r="A838" s="67">
        <f t="shared" si="29"/>
        <v>1832</v>
      </c>
      <c r="B838" s="68">
        <v>283.31304347826091</v>
      </c>
      <c r="C838" s="44"/>
    </row>
    <row r="839" spans="1:3">
      <c r="A839" s="67">
        <f t="shared" si="29"/>
        <v>1833</v>
      </c>
      <c r="B839" s="68">
        <v>283.28260869565219</v>
      </c>
      <c r="C839" s="44"/>
    </row>
    <row r="840" spans="1:3">
      <c r="A840" s="67">
        <f t="shared" si="29"/>
        <v>1834</v>
      </c>
      <c r="B840" s="68">
        <v>283.25217391304352</v>
      </c>
      <c r="C840" s="44"/>
    </row>
    <row r="841" spans="1:3">
      <c r="A841" s="67">
        <f t="shared" si="29"/>
        <v>1835</v>
      </c>
      <c r="B841" s="68">
        <v>283.2217391304348</v>
      </c>
      <c r="C841" s="44"/>
    </row>
    <row r="842" spans="1:3">
      <c r="A842" s="67">
        <f t="shared" si="29"/>
        <v>1836</v>
      </c>
      <c r="B842" s="68">
        <v>283.19130434782613</v>
      </c>
      <c r="C842" s="44"/>
    </row>
    <row r="843" spans="1:3">
      <c r="A843" s="67">
        <f t="shared" si="29"/>
        <v>1837</v>
      </c>
      <c r="B843" s="68">
        <v>283.16086956521741</v>
      </c>
      <c r="C843" s="44"/>
    </row>
    <row r="844" spans="1:3">
      <c r="A844" s="67">
        <f t="shared" si="29"/>
        <v>1838</v>
      </c>
      <c r="B844" s="68">
        <v>283.13043478260875</v>
      </c>
      <c r="C844" s="44"/>
    </row>
    <row r="845" spans="1:3">
      <c r="A845" s="67">
        <v>1839</v>
      </c>
      <c r="B845" s="68">
        <v>283.10000000000002</v>
      </c>
      <c r="C845" s="44"/>
    </row>
    <row r="846" spans="1:3">
      <c r="A846" s="67">
        <v>1840</v>
      </c>
      <c r="B846" s="68">
        <v>284.17500000000001</v>
      </c>
      <c r="C846" s="44"/>
    </row>
    <row r="847" spans="1:3">
      <c r="A847" s="67">
        <v>1841</v>
      </c>
      <c r="B847" s="68">
        <v>285.25</v>
      </c>
      <c r="C847" s="44"/>
    </row>
    <row r="848" spans="1:3">
      <c r="A848" s="67">
        <v>1842</v>
      </c>
      <c r="B848" s="68">
        <v>286.32499999999999</v>
      </c>
      <c r="C848" s="44"/>
    </row>
    <row r="849" spans="1:3">
      <c r="A849" s="67">
        <v>1843</v>
      </c>
      <c r="B849" s="68">
        <v>287.39999999999998</v>
      </c>
      <c r="C849" s="44"/>
    </row>
    <row r="850" spans="1:3">
      <c r="A850" s="67">
        <v>1844</v>
      </c>
      <c r="B850" s="68">
        <v>287.25</v>
      </c>
      <c r="C850" s="44"/>
    </row>
    <row r="851" spans="1:3">
      <c r="A851" s="67">
        <v>1845</v>
      </c>
      <c r="B851" s="68">
        <v>287.10000000000002</v>
      </c>
      <c r="C851" s="44"/>
    </row>
    <row r="852" spans="1:3">
      <c r="A852" s="67">
        <v>1846</v>
      </c>
      <c r="B852" s="68">
        <v>286.95</v>
      </c>
      <c r="C852" s="44"/>
    </row>
    <row r="853" spans="1:3">
      <c r="A853" s="67">
        <v>1847</v>
      </c>
      <c r="B853" s="68">
        <v>286.8</v>
      </c>
      <c r="C853" s="44"/>
    </row>
    <row r="854" spans="1:3">
      <c r="A854" s="67">
        <v>1848</v>
      </c>
      <c r="B854" s="68">
        <v>287</v>
      </c>
      <c r="C854" s="44"/>
    </row>
    <row r="855" spans="1:3">
      <c r="A855" s="67">
        <v>1849</v>
      </c>
      <c r="B855" s="68">
        <v>287.2</v>
      </c>
      <c r="C855" s="44"/>
    </row>
    <row r="856" spans="1:3">
      <c r="A856" s="67">
        <v>1850</v>
      </c>
      <c r="B856" s="68">
        <v>287.39999999999998</v>
      </c>
      <c r="C856" s="44"/>
    </row>
    <row r="857" spans="1:3">
      <c r="A857" s="67">
        <v>1851</v>
      </c>
      <c r="B857" s="68">
        <v>287.60000000000002</v>
      </c>
      <c r="C857" s="44"/>
    </row>
    <row r="858" spans="1:3">
      <c r="A858" s="67">
        <v>1852</v>
      </c>
      <c r="B858" s="68">
        <v>287.8</v>
      </c>
      <c r="C858" s="44"/>
    </row>
    <row r="859" spans="1:3">
      <c r="A859" s="67">
        <v>1853</v>
      </c>
      <c r="B859" s="68">
        <v>288</v>
      </c>
      <c r="C859" s="44"/>
    </row>
    <row r="860" spans="1:3">
      <c r="A860" s="67">
        <v>1854</v>
      </c>
      <c r="B860" s="68">
        <v>288.2</v>
      </c>
      <c r="C860" s="44"/>
    </row>
    <row r="861" spans="1:3">
      <c r="A861" s="67">
        <f t="shared" ref="A861:A874" si="30">SUM(A860+1)</f>
        <v>1855</v>
      </c>
      <c r="B861" s="68">
        <v>288.27333333333331</v>
      </c>
      <c r="C861" s="44"/>
    </row>
    <row r="862" spans="1:3">
      <c r="A862" s="67">
        <f t="shared" si="30"/>
        <v>1856</v>
      </c>
      <c r="B862" s="68">
        <v>288.34666666666664</v>
      </c>
      <c r="C862" s="44"/>
    </row>
    <row r="863" spans="1:3">
      <c r="A863" s="67">
        <f t="shared" si="30"/>
        <v>1857</v>
      </c>
      <c r="B863" s="68">
        <v>288.42</v>
      </c>
      <c r="C863" s="44"/>
    </row>
    <row r="864" spans="1:3">
      <c r="A864" s="67">
        <f t="shared" si="30"/>
        <v>1858</v>
      </c>
      <c r="B864" s="68">
        <v>288.49333333333334</v>
      </c>
      <c r="C864" s="44"/>
    </row>
    <row r="865" spans="1:3">
      <c r="A865" s="67">
        <f t="shared" si="30"/>
        <v>1859</v>
      </c>
      <c r="B865" s="68">
        <v>288.56666666666666</v>
      </c>
      <c r="C865" s="44"/>
    </row>
    <row r="866" spans="1:3">
      <c r="A866" s="67">
        <f t="shared" si="30"/>
        <v>1860</v>
      </c>
      <c r="B866" s="68">
        <v>288.64</v>
      </c>
      <c r="C866" s="44"/>
    </row>
    <row r="867" spans="1:3">
      <c r="A867" s="67">
        <f t="shared" si="30"/>
        <v>1861</v>
      </c>
      <c r="B867" s="68">
        <v>288.71333333333331</v>
      </c>
      <c r="C867" s="44"/>
    </row>
    <row r="868" spans="1:3">
      <c r="A868" s="67">
        <f t="shared" si="30"/>
        <v>1862</v>
      </c>
      <c r="B868" s="68">
        <v>288.78666666666669</v>
      </c>
      <c r="C868" s="44"/>
    </row>
    <row r="869" spans="1:3">
      <c r="A869" s="67">
        <f t="shared" si="30"/>
        <v>1863</v>
      </c>
      <c r="B869" s="68">
        <v>288.86</v>
      </c>
      <c r="C869" s="44"/>
    </row>
    <row r="870" spans="1:3">
      <c r="A870" s="67">
        <f t="shared" si="30"/>
        <v>1864</v>
      </c>
      <c r="B870" s="68">
        <v>288.93333333333334</v>
      </c>
      <c r="C870" s="44"/>
    </row>
    <row r="871" spans="1:3">
      <c r="A871" s="67">
        <f t="shared" si="30"/>
        <v>1865</v>
      </c>
      <c r="B871" s="68">
        <v>289.00666666666666</v>
      </c>
      <c r="C871" s="44"/>
    </row>
    <row r="872" spans="1:3">
      <c r="A872" s="67">
        <f t="shared" si="30"/>
        <v>1866</v>
      </c>
      <c r="B872" s="68">
        <v>289.08</v>
      </c>
      <c r="C872" s="44"/>
    </row>
    <row r="873" spans="1:3">
      <c r="A873" s="67">
        <f t="shared" si="30"/>
        <v>1867</v>
      </c>
      <c r="B873" s="68">
        <v>289.15333333333336</v>
      </c>
      <c r="C873" s="44"/>
    </row>
    <row r="874" spans="1:3">
      <c r="A874" s="67">
        <f t="shared" si="30"/>
        <v>1868</v>
      </c>
      <c r="B874" s="68">
        <v>289.22666666666669</v>
      </c>
      <c r="C874" s="44"/>
    </row>
    <row r="875" spans="1:3">
      <c r="A875" s="67">
        <v>1869</v>
      </c>
      <c r="B875" s="68">
        <v>289.3</v>
      </c>
      <c r="C875" s="44"/>
    </row>
    <row r="876" spans="1:3">
      <c r="A876" s="67">
        <v>1870</v>
      </c>
      <c r="B876" s="68">
        <v>289.33999999999997</v>
      </c>
      <c r="C876" s="44"/>
    </row>
    <row r="877" spans="1:3">
      <c r="A877" s="67">
        <v>1871</v>
      </c>
      <c r="B877" s="68">
        <v>289.38</v>
      </c>
      <c r="C877" s="44"/>
    </row>
    <row r="878" spans="1:3">
      <c r="A878" s="67">
        <v>1872</v>
      </c>
      <c r="B878" s="68">
        <v>289.42</v>
      </c>
      <c r="C878" s="44"/>
    </row>
    <row r="879" spans="1:3">
      <c r="A879" s="67">
        <v>1873</v>
      </c>
      <c r="B879" s="68">
        <v>289.45999999999998</v>
      </c>
      <c r="C879" s="44"/>
    </row>
    <row r="880" spans="1:3">
      <c r="A880" s="67">
        <v>1874</v>
      </c>
      <c r="B880" s="68">
        <v>289.5</v>
      </c>
      <c r="C880" s="44"/>
    </row>
    <row r="881" spans="1:3">
      <c r="A881" s="67">
        <v>1875</v>
      </c>
      <c r="B881" s="68">
        <v>289.7</v>
      </c>
      <c r="C881" s="44"/>
    </row>
    <row r="882" spans="1:3">
      <c r="A882" s="67">
        <v>1876</v>
      </c>
      <c r="B882" s="68">
        <v>289.89999999999998</v>
      </c>
      <c r="C882" s="44"/>
    </row>
    <row r="883" spans="1:3">
      <c r="A883" s="67">
        <v>1877</v>
      </c>
      <c r="B883" s="68">
        <v>290.10000000000002</v>
      </c>
      <c r="C883" s="44"/>
    </row>
    <row r="884" spans="1:3">
      <c r="A884" s="67">
        <v>1878</v>
      </c>
      <c r="B884" s="68">
        <v>290.3</v>
      </c>
      <c r="C884" s="44"/>
    </row>
    <row r="885" spans="1:3">
      <c r="A885" s="67">
        <f t="shared" ref="A885:A892" si="31">SUM(A884+1)</f>
        <v>1879</v>
      </c>
      <c r="B885" s="68">
        <v>290.52222222222224</v>
      </c>
      <c r="C885" s="44"/>
    </row>
    <row r="886" spans="1:3">
      <c r="A886" s="67">
        <f t="shared" si="31"/>
        <v>1880</v>
      </c>
      <c r="B886" s="68">
        <v>290.74444444444447</v>
      </c>
      <c r="C886" s="44"/>
    </row>
    <row r="887" spans="1:3">
      <c r="A887" s="67">
        <f t="shared" si="31"/>
        <v>1881</v>
      </c>
      <c r="B887" s="68">
        <v>290.9666666666667</v>
      </c>
      <c r="C887" s="44"/>
    </row>
    <row r="888" spans="1:3">
      <c r="A888" s="67">
        <f t="shared" si="31"/>
        <v>1882</v>
      </c>
      <c r="B888" s="68">
        <v>291.18888888888893</v>
      </c>
      <c r="C888" s="44"/>
    </row>
    <row r="889" spans="1:3">
      <c r="A889" s="67">
        <f t="shared" si="31"/>
        <v>1883</v>
      </c>
      <c r="B889" s="68">
        <v>291.4111111111111</v>
      </c>
      <c r="C889" s="44"/>
    </row>
    <row r="890" spans="1:3">
      <c r="A890" s="67">
        <f t="shared" si="31"/>
        <v>1884</v>
      </c>
      <c r="B890" s="68">
        <v>291.63333333333333</v>
      </c>
      <c r="C890" s="44"/>
    </row>
    <row r="891" spans="1:3">
      <c r="A891" s="67">
        <f t="shared" si="31"/>
        <v>1885</v>
      </c>
      <c r="B891" s="68">
        <v>291.85555555555555</v>
      </c>
      <c r="C891" s="44"/>
    </row>
    <row r="892" spans="1:3">
      <c r="A892" s="67">
        <f t="shared" si="31"/>
        <v>1886</v>
      </c>
      <c r="B892" s="68">
        <v>292.07777777777778</v>
      </c>
      <c r="C892" s="44"/>
    </row>
    <row r="893" spans="1:3">
      <c r="A893" s="67">
        <v>1887</v>
      </c>
      <c r="B893" s="68">
        <v>292.3</v>
      </c>
      <c r="C893" s="44"/>
    </row>
    <row r="894" spans="1:3">
      <c r="A894" s="67">
        <f t="shared" ref="A894:A904" si="32">SUM(A893+1)</f>
        <v>1888</v>
      </c>
      <c r="B894" s="68">
        <v>292.5916666666667</v>
      </c>
      <c r="C894" s="44"/>
    </row>
    <row r="895" spans="1:3">
      <c r="A895" s="67">
        <f t="shared" si="32"/>
        <v>1889</v>
      </c>
      <c r="B895" s="68">
        <v>292.88333333333333</v>
      </c>
      <c r="C895" s="44"/>
    </row>
    <row r="896" spans="1:3">
      <c r="A896" s="67">
        <f t="shared" si="32"/>
        <v>1890</v>
      </c>
      <c r="B896" s="68">
        <v>293.17500000000001</v>
      </c>
      <c r="C896" s="44"/>
    </row>
    <row r="897" spans="1:3">
      <c r="A897" s="67">
        <f t="shared" si="32"/>
        <v>1891</v>
      </c>
      <c r="B897" s="68">
        <v>293.4666666666667</v>
      </c>
      <c r="C897" s="44"/>
    </row>
    <row r="898" spans="1:3">
      <c r="A898" s="67">
        <f t="shared" si="32"/>
        <v>1892</v>
      </c>
      <c r="B898" s="68">
        <v>293.75833333333333</v>
      </c>
      <c r="C898" s="44"/>
    </row>
    <row r="899" spans="1:3">
      <c r="A899" s="67">
        <f t="shared" si="32"/>
        <v>1893</v>
      </c>
      <c r="B899" s="68">
        <v>294.05</v>
      </c>
      <c r="C899" s="44"/>
    </row>
    <row r="900" spans="1:3">
      <c r="A900" s="67">
        <f t="shared" si="32"/>
        <v>1894</v>
      </c>
      <c r="B900" s="68">
        <v>294.3416666666667</v>
      </c>
      <c r="C900" s="44"/>
    </row>
    <row r="901" spans="1:3">
      <c r="A901" s="67">
        <f t="shared" si="32"/>
        <v>1895</v>
      </c>
      <c r="B901" s="68">
        <v>294.63333333333333</v>
      </c>
      <c r="C901" s="44"/>
    </row>
    <row r="902" spans="1:3">
      <c r="A902" s="67">
        <f t="shared" si="32"/>
        <v>1896</v>
      </c>
      <c r="B902" s="68">
        <v>294.92500000000001</v>
      </c>
      <c r="C902" s="44"/>
    </row>
    <row r="903" spans="1:3">
      <c r="A903" s="67">
        <f t="shared" si="32"/>
        <v>1897</v>
      </c>
      <c r="B903" s="68">
        <v>295.2166666666667</v>
      </c>
      <c r="C903" s="44"/>
    </row>
    <row r="904" spans="1:3">
      <c r="A904" s="67">
        <f t="shared" si="32"/>
        <v>1898</v>
      </c>
      <c r="B904" s="68">
        <v>295.50833333333333</v>
      </c>
      <c r="C904" s="44"/>
    </row>
    <row r="905" spans="1:3">
      <c r="A905" s="67">
        <v>1899</v>
      </c>
      <c r="B905" s="68">
        <v>295.8</v>
      </c>
      <c r="C905" s="44"/>
    </row>
    <row r="906" spans="1:3">
      <c r="A906" s="67">
        <v>1900</v>
      </c>
      <c r="B906" s="68">
        <v>295.55</v>
      </c>
      <c r="C906" s="44"/>
    </row>
    <row r="907" spans="1:3">
      <c r="A907" s="67">
        <v>1901</v>
      </c>
      <c r="B907" s="68">
        <v>295.3</v>
      </c>
      <c r="C907" s="44"/>
    </row>
    <row r="908" spans="1:3">
      <c r="A908" s="67">
        <v>1902</v>
      </c>
      <c r="B908" s="68">
        <v>295.05</v>
      </c>
      <c r="C908" s="44"/>
    </row>
    <row r="909" spans="1:3">
      <c r="A909" s="67">
        <v>1903</v>
      </c>
      <c r="B909" s="68">
        <v>294.8</v>
      </c>
      <c r="C909" s="44"/>
    </row>
    <row r="910" spans="1:3">
      <c r="A910" s="67">
        <v>1904</v>
      </c>
      <c r="B910" s="68">
        <v>295.85000000000002</v>
      </c>
      <c r="C910" s="44"/>
    </row>
    <row r="911" spans="1:3">
      <c r="A911" s="67">
        <v>1905</v>
      </c>
      <c r="B911" s="68">
        <v>296.89999999999998</v>
      </c>
      <c r="C911" s="44"/>
    </row>
    <row r="912" spans="1:3">
      <c r="A912" s="67">
        <v>1906</v>
      </c>
      <c r="B912" s="68">
        <v>297.47500000000002</v>
      </c>
      <c r="C912" s="44"/>
    </row>
    <row r="913" spans="1:3">
      <c r="A913" s="67">
        <v>1907</v>
      </c>
      <c r="B913" s="68">
        <v>298.05</v>
      </c>
      <c r="C913" s="44"/>
    </row>
    <row r="914" spans="1:3">
      <c r="A914" s="67">
        <v>1908</v>
      </c>
      <c r="B914" s="68">
        <v>298.625</v>
      </c>
      <c r="C914" s="44"/>
    </row>
    <row r="915" spans="1:3">
      <c r="A915" s="67">
        <v>1909</v>
      </c>
      <c r="B915" s="68">
        <v>299.2</v>
      </c>
      <c r="C915" s="44"/>
    </row>
    <row r="916" spans="1:3">
      <c r="A916" s="67">
        <v>1910</v>
      </c>
      <c r="B916" s="68">
        <v>299.41666666666669</v>
      </c>
      <c r="C916" s="44"/>
    </row>
    <row r="917" spans="1:3">
      <c r="A917" s="67">
        <v>1911</v>
      </c>
      <c r="B917" s="68">
        <v>299.63333333333333</v>
      </c>
      <c r="C917" s="44"/>
    </row>
    <row r="918" spans="1:3">
      <c r="A918" s="67">
        <v>1912</v>
      </c>
      <c r="B918" s="68">
        <v>299.85000000000002</v>
      </c>
      <c r="C918" s="44"/>
    </row>
    <row r="919" spans="1:3">
      <c r="A919" s="67">
        <v>1913</v>
      </c>
      <c r="B919" s="68">
        <v>300.06666666666666</v>
      </c>
      <c r="C919" s="44"/>
    </row>
    <row r="920" spans="1:3">
      <c r="A920" s="67">
        <v>1914</v>
      </c>
      <c r="B920" s="68">
        <v>300.28333333333336</v>
      </c>
      <c r="C920" s="44"/>
    </row>
    <row r="921" spans="1:3">
      <c r="A921" s="67">
        <v>1915</v>
      </c>
      <c r="B921" s="68">
        <v>300.5</v>
      </c>
      <c r="C921" s="44"/>
    </row>
    <row r="922" spans="1:3">
      <c r="A922" s="67">
        <v>1916</v>
      </c>
      <c r="B922" s="68">
        <v>300.68333333333334</v>
      </c>
      <c r="C922" s="44"/>
    </row>
    <row r="923" spans="1:3">
      <c r="A923" s="67">
        <v>1917</v>
      </c>
      <c r="B923" s="68">
        <v>300.86666666666667</v>
      </c>
      <c r="C923" s="44"/>
    </row>
    <row r="924" spans="1:3">
      <c r="A924" s="67">
        <v>1918</v>
      </c>
      <c r="B924" s="68">
        <v>301.05</v>
      </c>
      <c r="C924" s="44"/>
    </row>
    <row r="925" spans="1:3">
      <c r="A925" s="67">
        <v>1919</v>
      </c>
      <c r="B925" s="68">
        <v>301.23333333333335</v>
      </c>
      <c r="C925" s="44"/>
    </row>
    <row r="926" spans="1:3">
      <c r="A926" s="67">
        <v>1920</v>
      </c>
      <c r="B926" s="68">
        <v>301.41666666666669</v>
      </c>
      <c r="C926" s="44"/>
    </row>
    <row r="927" spans="1:3">
      <c r="A927" s="67">
        <v>1921</v>
      </c>
      <c r="B927" s="68">
        <v>301.60000000000002</v>
      </c>
      <c r="C927" s="44"/>
    </row>
    <row r="928" spans="1:3">
      <c r="A928" s="67">
        <v>1922</v>
      </c>
      <c r="B928" s="68">
        <v>302.25</v>
      </c>
      <c r="C928" s="44"/>
    </row>
    <row r="929" spans="1:3">
      <c r="A929" s="67">
        <v>1923</v>
      </c>
      <c r="B929" s="68">
        <v>302.89999999999998</v>
      </c>
      <c r="C929" s="44"/>
    </row>
    <row r="930" spans="1:3">
      <c r="A930" s="67">
        <v>1924</v>
      </c>
      <c r="B930" s="68">
        <v>303.55</v>
      </c>
      <c r="C930" s="44"/>
    </row>
    <row r="931" spans="1:3">
      <c r="A931" s="67">
        <v>1925</v>
      </c>
      <c r="B931" s="68">
        <v>304.2</v>
      </c>
      <c r="C931" s="44"/>
    </row>
    <row r="932" spans="1:3">
      <c r="A932" s="67">
        <v>1926</v>
      </c>
      <c r="B932" s="68">
        <v>304.85000000000002</v>
      </c>
      <c r="C932" s="44"/>
    </row>
    <row r="933" spans="1:3">
      <c r="A933" s="67">
        <v>1927</v>
      </c>
      <c r="B933" s="68">
        <v>305.5</v>
      </c>
      <c r="C933" s="44"/>
    </row>
    <row r="934" spans="1:3">
      <c r="A934" s="67">
        <v>1928</v>
      </c>
      <c r="B934" s="68">
        <v>305.63749999999999</v>
      </c>
      <c r="C934" s="44"/>
    </row>
    <row r="935" spans="1:3">
      <c r="A935" s="67">
        <v>1929</v>
      </c>
      <c r="B935" s="68">
        <v>305.77499999999998</v>
      </c>
      <c r="C935" s="44"/>
    </row>
    <row r="936" spans="1:3">
      <c r="A936" s="67">
        <v>1930</v>
      </c>
      <c r="B936" s="68">
        <v>305.91250000000002</v>
      </c>
      <c r="C936" s="44"/>
    </row>
    <row r="937" spans="1:3">
      <c r="A937" s="67">
        <v>1931</v>
      </c>
      <c r="B937" s="68">
        <v>306.05</v>
      </c>
      <c r="C937" s="44"/>
    </row>
    <row r="938" spans="1:3">
      <c r="A938" s="67">
        <v>1932</v>
      </c>
      <c r="B938" s="68">
        <v>306.1875</v>
      </c>
      <c r="C938" s="44"/>
    </row>
    <row r="939" spans="1:3">
      <c r="A939" s="67">
        <v>1933</v>
      </c>
      <c r="B939" s="68">
        <v>306.32499999999999</v>
      </c>
      <c r="C939" s="44"/>
    </row>
    <row r="940" spans="1:3">
      <c r="A940" s="67">
        <v>1934</v>
      </c>
      <c r="B940" s="68">
        <v>306.46249999999998</v>
      </c>
      <c r="C940" s="44"/>
    </row>
    <row r="941" spans="1:3">
      <c r="A941" s="67">
        <v>1935</v>
      </c>
      <c r="B941" s="68">
        <v>306.60000000000002</v>
      </c>
      <c r="C941" s="44"/>
    </row>
    <row r="942" spans="1:3">
      <c r="A942" s="67">
        <v>1936</v>
      </c>
      <c r="B942" s="68">
        <v>306.76249999999999</v>
      </c>
      <c r="C942" s="44"/>
    </row>
    <row r="943" spans="1:3">
      <c r="A943" s="67">
        <v>1937</v>
      </c>
      <c r="B943" s="68">
        <v>306.92500000000001</v>
      </c>
      <c r="C943" s="44"/>
    </row>
    <row r="944" spans="1:3">
      <c r="A944" s="67">
        <v>1938</v>
      </c>
      <c r="B944" s="68">
        <v>307.08749999999998</v>
      </c>
      <c r="C944" s="44"/>
    </row>
    <row r="945" spans="1:3">
      <c r="A945" s="67">
        <v>1939</v>
      </c>
      <c r="B945" s="68">
        <v>307.25</v>
      </c>
      <c r="C945" s="44"/>
    </row>
    <row r="946" spans="1:3">
      <c r="A946" s="67">
        <v>1940</v>
      </c>
      <c r="B946" s="68">
        <v>307.41250000000002</v>
      </c>
      <c r="C946" s="44"/>
    </row>
    <row r="947" spans="1:3">
      <c r="A947" s="67">
        <v>1941</v>
      </c>
      <c r="B947" s="68">
        <v>307.57499999999999</v>
      </c>
      <c r="C947" s="44"/>
    </row>
    <row r="948" spans="1:3">
      <c r="A948" s="67">
        <v>1942</v>
      </c>
      <c r="B948" s="68">
        <v>307.73750000000001</v>
      </c>
      <c r="C948" s="44"/>
    </row>
    <row r="949" spans="1:3">
      <c r="A949" s="67">
        <v>1943</v>
      </c>
      <c r="B949" s="68">
        <v>307.89999999999998</v>
      </c>
      <c r="C949" s="44"/>
    </row>
    <row r="950" spans="1:3">
      <c r="A950" s="67">
        <v>1944</v>
      </c>
      <c r="B950" s="68">
        <v>308.38</v>
      </c>
      <c r="C950" s="44"/>
    </row>
    <row r="951" spans="1:3">
      <c r="A951" s="67">
        <v>1945</v>
      </c>
      <c r="B951" s="68">
        <v>308.86</v>
      </c>
      <c r="C951" s="44"/>
    </row>
    <row r="952" spans="1:3">
      <c r="A952" s="67">
        <v>1946</v>
      </c>
      <c r="B952" s="68">
        <v>309.33999999999997</v>
      </c>
      <c r="C952" s="44"/>
    </row>
    <row r="953" spans="1:3">
      <c r="A953" s="67">
        <v>1947</v>
      </c>
      <c r="B953" s="68">
        <v>309.82</v>
      </c>
      <c r="C953" s="44"/>
    </row>
    <row r="954" spans="1:3">
      <c r="A954" s="67">
        <v>1948</v>
      </c>
      <c r="B954" s="68">
        <v>310.3</v>
      </c>
      <c r="C954" s="44"/>
    </row>
    <row r="955" spans="1:3">
      <c r="A955" s="67">
        <v>1949</v>
      </c>
      <c r="B955" s="68">
        <v>310.77999999999997</v>
      </c>
      <c r="C955" s="44"/>
    </row>
    <row r="956" spans="1:3">
      <c r="A956" s="67">
        <v>1950</v>
      </c>
      <c r="B956" s="68">
        <v>311.26</v>
      </c>
      <c r="C956" s="44"/>
    </row>
    <row r="957" spans="1:3">
      <c r="A957" s="67">
        <v>1951</v>
      </c>
      <c r="B957" s="68">
        <v>311.74</v>
      </c>
      <c r="C957" s="44"/>
    </row>
    <row r="958" spans="1:3">
      <c r="A958" s="67">
        <v>1952</v>
      </c>
      <c r="B958" s="68">
        <v>312.22000000000003</v>
      </c>
      <c r="C958" s="44"/>
    </row>
    <row r="959" spans="1:3">
      <c r="A959" s="67">
        <v>1953</v>
      </c>
      <c r="B959" s="68">
        <v>312.7</v>
      </c>
      <c r="C959" s="44"/>
    </row>
    <row r="960" spans="1:3">
      <c r="A960" s="67">
        <v>1954</v>
      </c>
      <c r="B960" s="68">
        <v>313.21666666666664</v>
      </c>
      <c r="C960" s="44"/>
    </row>
    <row r="961" spans="1:3">
      <c r="A961" s="67">
        <v>1955</v>
      </c>
      <c r="B961" s="68">
        <v>313.73333333333335</v>
      </c>
      <c r="C961" s="44"/>
    </row>
    <row r="962" spans="1:3">
      <c r="A962" s="67">
        <v>1956</v>
      </c>
      <c r="B962" s="68">
        <v>314.25</v>
      </c>
      <c r="C962" s="44"/>
    </row>
    <row r="963" spans="1:3">
      <c r="A963" s="67">
        <v>1957</v>
      </c>
      <c r="B963" s="68">
        <v>314.76666666666665</v>
      </c>
      <c r="C963" s="44"/>
    </row>
    <row r="964" spans="1:3">
      <c r="A964" s="67">
        <v>1958</v>
      </c>
      <c r="B964" s="68">
        <v>315.28333333333336</v>
      </c>
      <c r="C964" s="44"/>
    </row>
    <row r="965" spans="1:3">
      <c r="A965" s="67">
        <v>1959</v>
      </c>
      <c r="B965" s="3">
        <v>315.97000000000003</v>
      </c>
      <c r="C965" s="44"/>
    </row>
    <row r="966" spans="1:3">
      <c r="A966" s="71">
        <v>1960</v>
      </c>
      <c r="B966" s="3">
        <v>316.91000000000003</v>
      </c>
      <c r="C966" s="44"/>
    </row>
    <row r="967" spans="1:3">
      <c r="A967" s="71">
        <v>1961</v>
      </c>
      <c r="B967" s="3">
        <v>317.64</v>
      </c>
      <c r="C967" s="44"/>
    </row>
    <row r="968" spans="1:3">
      <c r="A968" s="71">
        <v>1962</v>
      </c>
      <c r="B968" s="3">
        <v>318.45</v>
      </c>
      <c r="C968" s="44"/>
    </row>
    <row r="969" spans="1:3">
      <c r="A969" s="71">
        <v>1963</v>
      </c>
      <c r="B969" s="3">
        <v>318.99</v>
      </c>
      <c r="C969" s="44"/>
    </row>
    <row r="970" spans="1:3">
      <c r="A970" s="71">
        <v>1964</v>
      </c>
      <c r="B970" s="3">
        <v>319.62</v>
      </c>
      <c r="C970" s="44"/>
    </row>
    <row r="971" spans="1:3">
      <c r="A971" s="71">
        <v>1965</v>
      </c>
      <c r="B971" s="3">
        <v>320.04000000000002</v>
      </c>
      <c r="C971" s="44"/>
    </row>
    <row r="972" spans="1:3">
      <c r="A972" s="71">
        <v>1966</v>
      </c>
      <c r="B972" s="3">
        <v>321.38</v>
      </c>
      <c r="C972" s="44"/>
    </row>
    <row r="973" spans="1:3">
      <c r="A973" s="71">
        <v>1967</v>
      </c>
      <c r="B973" s="3">
        <v>322.16000000000003</v>
      </c>
      <c r="C973" s="44"/>
    </row>
    <row r="974" spans="1:3">
      <c r="A974" s="71">
        <v>1968</v>
      </c>
      <c r="B974" s="3">
        <v>323.04000000000002</v>
      </c>
      <c r="C974" s="44"/>
    </row>
    <row r="975" spans="1:3">
      <c r="A975" s="71">
        <v>1969</v>
      </c>
      <c r="B975" s="3">
        <v>324.62</v>
      </c>
      <c r="C975" s="44"/>
    </row>
    <row r="976" spans="1:3">
      <c r="A976" s="71">
        <v>1970</v>
      </c>
      <c r="B976" s="3">
        <v>325.68</v>
      </c>
      <c r="C976" s="44"/>
    </row>
    <row r="977" spans="1:3">
      <c r="A977" s="71">
        <v>1971</v>
      </c>
      <c r="B977" s="3">
        <v>326.32</v>
      </c>
      <c r="C977" s="44"/>
    </row>
    <row r="978" spans="1:3">
      <c r="A978" s="71">
        <v>1972</v>
      </c>
      <c r="B978" s="3">
        <v>327.45</v>
      </c>
      <c r="C978" s="44"/>
    </row>
    <row r="979" spans="1:3">
      <c r="A979" s="71">
        <v>1973</v>
      </c>
      <c r="B979" s="3">
        <v>329.68</v>
      </c>
      <c r="C979" s="44"/>
    </row>
    <row r="980" spans="1:3">
      <c r="A980" s="71">
        <v>1974</v>
      </c>
      <c r="B980" s="3">
        <v>330.18</v>
      </c>
      <c r="C980" s="44"/>
    </row>
    <row r="981" spans="1:3">
      <c r="A981" s="71">
        <v>1975</v>
      </c>
      <c r="B981" s="3">
        <v>331.08</v>
      </c>
      <c r="C981" s="44"/>
    </row>
    <row r="982" spans="1:3">
      <c r="A982" s="71">
        <v>1976</v>
      </c>
      <c r="B982" s="3">
        <v>332.05</v>
      </c>
      <c r="C982" s="44"/>
    </row>
    <row r="983" spans="1:3">
      <c r="A983" s="71">
        <v>1977</v>
      </c>
      <c r="B983" s="3">
        <v>333.78</v>
      </c>
      <c r="C983" s="44"/>
    </row>
    <row r="984" spans="1:3">
      <c r="A984" s="71">
        <v>1978</v>
      </c>
      <c r="B984" s="3">
        <v>335.41</v>
      </c>
      <c r="C984" s="44"/>
    </row>
    <row r="985" spans="1:3">
      <c r="A985" s="71">
        <v>1979</v>
      </c>
      <c r="B985" s="3">
        <v>336.78</v>
      </c>
      <c r="C985" s="44"/>
    </row>
    <row r="986" spans="1:3">
      <c r="A986" s="71">
        <v>1980</v>
      </c>
      <c r="B986" s="3">
        <v>338.68</v>
      </c>
      <c r="C986" s="44"/>
    </row>
    <row r="987" spans="1:3">
      <c r="A987" s="71">
        <v>1981</v>
      </c>
      <c r="B987" s="3">
        <v>340.1</v>
      </c>
      <c r="C987" s="44"/>
    </row>
    <row r="988" spans="1:3">
      <c r="A988" s="71">
        <v>1982</v>
      </c>
      <c r="B988" s="3">
        <v>341.44</v>
      </c>
      <c r="C988" s="44"/>
    </row>
    <row r="989" spans="1:3">
      <c r="A989" s="71">
        <v>1983</v>
      </c>
      <c r="B989" s="3">
        <v>343.03</v>
      </c>
      <c r="C989" s="44"/>
    </row>
    <row r="990" spans="1:3">
      <c r="A990" s="71">
        <v>1984</v>
      </c>
      <c r="B990" s="3">
        <v>344.58</v>
      </c>
      <c r="C990" s="44"/>
    </row>
    <row r="991" spans="1:3">
      <c r="A991" s="71">
        <v>1985</v>
      </c>
      <c r="B991" s="3">
        <v>346.04</v>
      </c>
      <c r="C991" s="44"/>
    </row>
    <row r="992" spans="1:3">
      <c r="A992" s="71">
        <v>1986</v>
      </c>
      <c r="B992" s="3">
        <v>347.39</v>
      </c>
      <c r="C992" s="44"/>
    </row>
    <row r="993" spans="1:3">
      <c r="A993" s="71">
        <v>1987</v>
      </c>
      <c r="B993" s="3">
        <v>349.16</v>
      </c>
      <c r="C993" s="44"/>
    </row>
    <row r="994" spans="1:3">
      <c r="A994" s="71">
        <v>1988</v>
      </c>
      <c r="B994" s="3">
        <v>351.56</v>
      </c>
      <c r="C994" s="44"/>
    </row>
    <row r="995" spans="1:3">
      <c r="A995" s="71">
        <v>1989</v>
      </c>
      <c r="B995" s="3">
        <v>353.07</v>
      </c>
      <c r="C995" s="44"/>
    </row>
    <row r="996" spans="1:3">
      <c r="A996" s="71">
        <v>1990</v>
      </c>
      <c r="B996" s="3">
        <v>354.35</v>
      </c>
      <c r="C996" s="44"/>
    </row>
    <row r="997" spans="1:3">
      <c r="A997" s="71">
        <v>1991</v>
      </c>
      <c r="B997" s="3">
        <v>355.57</v>
      </c>
      <c r="C997" s="44"/>
    </row>
    <row r="998" spans="1:3">
      <c r="A998" s="71">
        <v>1992</v>
      </c>
      <c r="B998" s="3">
        <v>356.38</v>
      </c>
      <c r="C998" s="44"/>
    </row>
    <row r="999" spans="1:3">
      <c r="A999" s="71">
        <v>1993</v>
      </c>
      <c r="B999" s="3">
        <v>357.07</v>
      </c>
      <c r="C999" s="44"/>
    </row>
    <row r="1000" spans="1:3">
      <c r="A1000" s="71">
        <v>1994</v>
      </c>
      <c r="B1000" s="3">
        <v>358.82</v>
      </c>
      <c r="C1000" s="44"/>
    </row>
    <row r="1001" spans="1:3">
      <c r="A1001" s="71">
        <v>1995</v>
      </c>
      <c r="B1001" s="3">
        <v>360.8</v>
      </c>
      <c r="C1001" s="44"/>
    </row>
    <row r="1002" spans="1:3">
      <c r="A1002" s="71">
        <v>1996</v>
      </c>
      <c r="B1002" s="3">
        <v>362.59</v>
      </c>
      <c r="C1002" s="44"/>
    </row>
    <row r="1003" spans="1:3">
      <c r="A1003" s="71">
        <v>1997</v>
      </c>
      <c r="B1003" s="3">
        <v>363.71</v>
      </c>
      <c r="C1003" s="44"/>
    </row>
    <row r="1004" spans="1:3">
      <c r="A1004" s="67">
        <v>1998</v>
      </c>
      <c r="B1004" s="3">
        <v>366.65</v>
      </c>
      <c r="C1004" s="44"/>
    </row>
    <row r="1005" spans="1:3">
      <c r="A1005" s="67">
        <v>1999</v>
      </c>
      <c r="B1005" s="3">
        <v>368.33</v>
      </c>
      <c r="C1005" s="44"/>
    </row>
    <row r="1006" spans="1:3">
      <c r="A1006" s="67">
        <v>2000</v>
      </c>
      <c r="B1006" s="3">
        <v>369.52</v>
      </c>
      <c r="C1006" s="44"/>
    </row>
    <row r="1007" spans="1:3">
      <c r="A1007" s="67">
        <v>2001</v>
      </c>
      <c r="B1007" s="3">
        <v>371.13</v>
      </c>
      <c r="C1007" s="44"/>
    </row>
    <row r="1008" spans="1:3">
      <c r="A1008" s="67">
        <v>2002</v>
      </c>
      <c r="B1008" s="3">
        <v>373.22</v>
      </c>
      <c r="C1008" s="44"/>
    </row>
    <row r="1009" spans="1:7">
      <c r="A1009" s="67">
        <v>2003</v>
      </c>
      <c r="B1009" s="3">
        <v>375.77</v>
      </c>
      <c r="C1009" s="44"/>
    </row>
    <row r="1010" spans="1:7">
      <c r="A1010" s="67">
        <v>2004</v>
      </c>
      <c r="B1010" s="3">
        <v>377.49</v>
      </c>
      <c r="C1010" s="44"/>
    </row>
    <row r="1011" spans="1:7">
      <c r="A1011" s="67">
        <v>2005</v>
      </c>
      <c r="B1011" s="3">
        <v>379.8</v>
      </c>
      <c r="C1011" s="44"/>
    </row>
    <row r="1012" spans="1:7">
      <c r="A1012" s="67">
        <v>2006</v>
      </c>
      <c r="B1012" s="3">
        <v>381.9</v>
      </c>
      <c r="C1012" s="44"/>
    </row>
    <row r="1013" spans="1:7">
      <c r="A1013" s="72">
        <v>2007</v>
      </c>
      <c r="B1013" s="10">
        <v>383.76</v>
      </c>
      <c r="C1013" s="44"/>
    </row>
    <row r="1014" spans="1:7">
      <c r="A1014" s="72">
        <v>2008</v>
      </c>
      <c r="B1014" s="10">
        <v>385.59</v>
      </c>
      <c r="C1014" s="44"/>
    </row>
    <row r="1015" spans="1:7">
      <c r="A1015" s="72">
        <v>2009</v>
      </c>
      <c r="B1015" s="10">
        <v>387.37</v>
      </c>
      <c r="C1015" s="44"/>
    </row>
    <row r="1016" spans="1:7">
      <c r="A1016" s="72">
        <v>2010</v>
      </c>
      <c r="B1016" s="10">
        <v>389.85</v>
      </c>
      <c r="C1016" s="44"/>
    </row>
    <row r="1017" spans="1:7">
      <c r="A1017" s="72">
        <v>2011</v>
      </c>
      <c r="B1017" s="10">
        <v>391.63</v>
      </c>
      <c r="C1017" s="44"/>
    </row>
    <row r="1018" spans="1:7">
      <c r="A1018" s="72">
        <v>2012</v>
      </c>
      <c r="B1018" s="10">
        <v>393.82</v>
      </c>
      <c r="C1018" s="44"/>
    </row>
    <row r="1019" spans="1:7">
      <c r="A1019" s="73">
        <v>2013</v>
      </c>
      <c r="B1019" s="4">
        <v>396.48</v>
      </c>
      <c r="C1019" s="44"/>
    </row>
    <row r="1020" spans="1:7" ht="15">
      <c r="A1020" s="9"/>
      <c r="B1020" s="18"/>
    </row>
    <row r="1021" spans="1:7" ht="12.75" customHeight="1">
      <c r="A1021" s="111" t="s">
        <v>14</v>
      </c>
      <c r="B1021" s="111"/>
      <c r="C1021" s="111"/>
      <c r="D1021" s="111"/>
      <c r="E1021" s="111"/>
      <c r="F1021" s="111"/>
      <c r="G1021" s="111"/>
    </row>
    <row r="1022" spans="1:7">
      <c r="A1022" s="111"/>
      <c r="B1022" s="111"/>
      <c r="C1022" s="111"/>
      <c r="D1022" s="111"/>
      <c r="E1022" s="111"/>
      <c r="F1022" s="111"/>
      <c r="G1022" s="111"/>
    </row>
    <row r="1023" spans="1:7">
      <c r="A1023" s="111"/>
      <c r="B1023" s="111"/>
      <c r="C1023" s="111"/>
      <c r="D1023" s="111"/>
      <c r="E1023" s="111"/>
      <c r="F1023" s="111"/>
      <c r="G1023" s="111"/>
    </row>
    <row r="1024" spans="1:7">
      <c r="A1024" s="111"/>
      <c r="B1024" s="111"/>
      <c r="C1024" s="111"/>
      <c r="D1024" s="111"/>
      <c r="E1024" s="111"/>
      <c r="F1024" s="111"/>
      <c r="G1024" s="111"/>
    </row>
    <row r="1025" spans="1:7">
      <c r="A1025" s="111"/>
      <c r="B1025" s="111"/>
      <c r="C1025" s="111"/>
      <c r="D1025" s="111"/>
      <c r="E1025" s="111"/>
      <c r="F1025" s="111"/>
      <c r="G1025" s="111"/>
    </row>
    <row r="1026" spans="1:7" ht="12.75" customHeight="1">
      <c r="A1026" s="111"/>
      <c r="B1026" s="111"/>
      <c r="C1026" s="111"/>
      <c r="D1026" s="111"/>
      <c r="E1026" s="111"/>
      <c r="F1026" s="111"/>
      <c r="G1026" s="111"/>
    </row>
    <row r="1027" spans="1:7">
      <c r="A1027" s="111"/>
      <c r="B1027" s="111"/>
      <c r="C1027" s="111"/>
      <c r="D1027" s="111"/>
      <c r="E1027" s="111"/>
      <c r="F1027" s="111"/>
      <c r="G1027" s="111"/>
    </row>
    <row r="1028" spans="1:7">
      <c r="A1028" s="111"/>
      <c r="B1028" s="111"/>
      <c r="C1028" s="111"/>
      <c r="D1028" s="111"/>
      <c r="E1028" s="111"/>
      <c r="F1028" s="111"/>
      <c r="G1028" s="111"/>
    </row>
    <row r="1029" spans="1:7">
      <c r="A1029" s="111"/>
      <c r="B1029" s="111"/>
      <c r="C1029" s="111"/>
      <c r="D1029" s="111"/>
      <c r="E1029" s="111"/>
      <c r="F1029" s="111"/>
      <c r="G1029" s="111"/>
    </row>
  </sheetData>
  <mergeCells count="1">
    <mergeCell ref="A1021:G1029"/>
  </mergeCells>
  <phoneticPr fontId="8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0" enableFormatConditionsCalculation="0"/>
  <dimension ref="A1:L33"/>
  <sheetViews>
    <sheetView zoomScaleNormal="100" zoomScaleSheetLayoutView="100" workbookViewId="0"/>
  </sheetViews>
  <sheetFormatPr defaultColWidth="8.85546875" defaultRowHeight="12.75"/>
  <cols>
    <col min="1" max="1" width="25" customWidth="1"/>
    <col min="2" max="2" width="18.7109375" style="24" customWidth="1"/>
    <col min="3" max="3" width="14.7109375" style="25" bestFit="1" customWidth="1"/>
    <col min="4" max="4" width="17.42578125" style="25" bestFit="1" customWidth="1"/>
    <col min="5" max="5" width="17" style="26" customWidth="1"/>
    <col min="6" max="6" width="6.85546875" style="102" customWidth="1"/>
  </cols>
  <sheetData>
    <row r="1" spans="1:12">
      <c r="A1" s="23" t="s">
        <v>13</v>
      </c>
    </row>
    <row r="3" spans="1:12">
      <c r="A3" s="5" t="s">
        <v>61</v>
      </c>
      <c r="B3" s="27" t="s">
        <v>62</v>
      </c>
      <c r="C3" s="112" t="s">
        <v>63</v>
      </c>
      <c r="D3" s="112"/>
      <c r="E3" s="28" t="s">
        <v>64</v>
      </c>
      <c r="F3" s="103" t="s">
        <v>80</v>
      </c>
    </row>
    <row r="4" spans="1:12">
      <c r="B4" s="29"/>
      <c r="C4" s="2" t="s">
        <v>38</v>
      </c>
      <c r="D4" s="2" t="s">
        <v>65</v>
      </c>
    </row>
    <row r="5" spans="1:12">
      <c r="B5" s="29"/>
    </row>
    <row r="6" spans="1:12" s="12" customFormat="1" ht="15.75" customHeight="1">
      <c r="A6" s="56" t="s">
        <v>20</v>
      </c>
      <c r="B6" s="57">
        <v>41455</v>
      </c>
      <c r="C6" s="58">
        <v>53.9</v>
      </c>
      <c r="D6" s="58">
        <v>129</v>
      </c>
      <c r="E6" s="59" t="s">
        <v>21</v>
      </c>
      <c r="F6" s="104" t="s">
        <v>81</v>
      </c>
    </row>
    <row r="7" spans="1:12">
      <c r="A7" s="56" t="s">
        <v>18</v>
      </c>
      <c r="B7" s="57">
        <v>41339</v>
      </c>
      <c r="C7" s="58">
        <v>43</v>
      </c>
      <c r="D7" s="58">
        <v>109.4</v>
      </c>
      <c r="E7" s="59" t="s">
        <v>19</v>
      </c>
      <c r="F7" s="104" t="s">
        <v>81</v>
      </c>
    </row>
    <row r="8" spans="1:12">
      <c r="A8" s="56" t="s">
        <v>8</v>
      </c>
      <c r="B8" s="57">
        <v>41498</v>
      </c>
      <c r="C8" s="58">
        <v>40.9</v>
      </c>
      <c r="D8" s="58">
        <f>C8*(9/5)+32</f>
        <v>105.62</v>
      </c>
      <c r="E8" s="59" t="s">
        <v>9</v>
      </c>
      <c r="F8" s="78"/>
    </row>
    <row r="9" spans="1:12">
      <c r="A9" s="56" t="s">
        <v>6</v>
      </c>
      <c r="B9" s="57">
        <v>41494</v>
      </c>
      <c r="C9" s="58">
        <v>40.799999999999997</v>
      </c>
      <c r="D9" s="58">
        <f>C9*(9/5)+32</f>
        <v>105.44</v>
      </c>
      <c r="E9" s="59" t="s">
        <v>7</v>
      </c>
      <c r="F9" s="78"/>
    </row>
    <row r="10" spans="1:12">
      <c r="A10" s="56" t="s">
        <v>4</v>
      </c>
      <c r="B10" s="57">
        <v>41489</v>
      </c>
      <c r="C10" s="58">
        <v>39.9</v>
      </c>
      <c r="D10" s="58">
        <v>103.8</v>
      </c>
      <c r="E10" s="78" t="s">
        <v>5</v>
      </c>
      <c r="F10" s="78"/>
    </row>
    <row r="11" spans="1:12">
      <c r="A11" s="56" t="s">
        <v>10</v>
      </c>
      <c r="B11" s="57">
        <v>41597</v>
      </c>
      <c r="C11" s="58">
        <v>35.6</v>
      </c>
      <c r="D11" s="58">
        <v>96.1</v>
      </c>
      <c r="E11" s="59" t="s">
        <v>11</v>
      </c>
      <c r="F11" s="104" t="s">
        <v>81</v>
      </c>
    </row>
    <row r="12" spans="1:12">
      <c r="A12" s="56" t="s">
        <v>0</v>
      </c>
      <c r="B12" s="57">
        <v>41461</v>
      </c>
      <c r="C12" s="58">
        <v>28.3</v>
      </c>
      <c r="D12" s="58">
        <v>82.9</v>
      </c>
      <c r="E12" s="59" t="s">
        <v>1</v>
      </c>
      <c r="F12" s="78"/>
    </row>
    <row r="13" spans="1:12">
      <c r="A13" s="52" t="s">
        <v>17</v>
      </c>
      <c r="B13" s="53">
        <v>41334</v>
      </c>
      <c r="C13" s="54">
        <v>26.1</v>
      </c>
      <c r="D13" s="54">
        <v>79</v>
      </c>
      <c r="E13" s="55" t="s">
        <v>16</v>
      </c>
      <c r="F13" s="78"/>
    </row>
    <row r="14" spans="1:12">
      <c r="A14" s="63" t="s">
        <v>2</v>
      </c>
      <c r="B14" s="64">
        <v>41485</v>
      </c>
      <c r="C14" s="60">
        <v>25.9</v>
      </c>
      <c r="D14" s="60">
        <v>78.599999999999994</v>
      </c>
      <c r="E14" s="42" t="s">
        <v>3</v>
      </c>
      <c r="F14" s="105"/>
    </row>
    <row r="15" spans="1:12">
      <c r="A15" s="21"/>
      <c r="B15" s="30"/>
      <c r="C15" s="22"/>
      <c r="D15" s="22"/>
      <c r="E15" s="31"/>
      <c r="F15" s="106"/>
      <c r="G15" s="21"/>
      <c r="H15" s="21"/>
      <c r="I15" s="21"/>
      <c r="J15" s="21"/>
      <c r="K15" s="21"/>
      <c r="L15" s="21"/>
    </row>
    <row r="16" spans="1:12" ht="39" customHeight="1">
      <c r="A16" s="113" t="s">
        <v>79</v>
      </c>
      <c r="B16" s="114"/>
      <c r="C16" s="114"/>
      <c r="D16" s="114"/>
      <c r="E16" s="114"/>
    </row>
    <row r="17" spans="1:5">
      <c r="A17" s="32"/>
      <c r="B17" s="32"/>
      <c r="C17" s="32"/>
      <c r="D17" s="32"/>
      <c r="E17" s="32"/>
    </row>
    <row r="18" spans="1:5">
      <c r="A18" s="32"/>
      <c r="B18" s="32"/>
      <c r="C18" s="32"/>
      <c r="D18" s="32"/>
      <c r="E18" s="32"/>
    </row>
    <row r="19" spans="1:5">
      <c r="B19"/>
      <c r="C19"/>
      <c r="D19"/>
      <c r="E19"/>
    </row>
    <row r="20" spans="1:5">
      <c r="B20"/>
      <c r="C20"/>
      <c r="D20"/>
      <c r="E20"/>
    </row>
    <row r="21" spans="1:5">
      <c r="B21"/>
      <c r="C21"/>
      <c r="D21"/>
      <c r="E21"/>
    </row>
    <row r="22" spans="1:5">
      <c r="B22"/>
      <c r="C22"/>
      <c r="D22"/>
      <c r="E22"/>
    </row>
    <row r="23" spans="1:5">
      <c r="B23"/>
      <c r="C23"/>
      <c r="D23"/>
      <c r="E23"/>
    </row>
    <row r="24" spans="1:5">
      <c r="B24"/>
      <c r="C24"/>
      <c r="D24"/>
      <c r="E24"/>
    </row>
    <row r="25" spans="1:5">
      <c r="B25"/>
      <c r="C25"/>
      <c r="D25"/>
      <c r="E25"/>
    </row>
    <row r="26" spans="1:5">
      <c r="B26"/>
      <c r="C26"/>
      <c r="D26"/>
      <c r="E26"/>
    </row>
    <row r="27" spans="1:5">
      <c r="B27"/>
      <c r="C27"/>
      <c r="D27"/>
      <c r="E27"/>
    </row>
    <row r="28" spans="1:5">
      <c r="B28"/>
      <c r="C28"/>
      <c r="D28"/>
      <c r="E28"/>
    </row>
    <row r="29" spans="1:5">
      <c r="B29"/>
      <c r="C29"/>
      <c r="D29"/>
      <c r="E29"/>
    </row>
    <row r="30" spans="1:5">
      <c r="B30"/>
      <c r="C30"/>
      <c r="D30"/>
      <c r="E30"/>
    </row>
    <row r="31" spans="1:5">
      <c r="B31"/>
      <c r="C31"/>
      <c r="D31"/>
      <c r="E31"/>
    </row>
    <row r="32" spans="1:5">
      <c r="B32"/>
      <c r="C32"/>
      <c r="D32"/>
      <c r="E32"/>
    </row>
    <row r="33" spans="2:5">
      <c r="B33"/>
      <c r="C33"/>
      <c r="D33"/>
      <c r="E33"/>
    </row>
  </sheetData>
  <sortState ref="A6:F14">
    <sortCondition descending="1" ref="C6:C14"/>
  </sortState>
  <mergeCells count="2">
    <mergeCell ref="C3:D3"/>
    <mergeCell ref="A16:E16"/>
  </mergeCells>
  <phoneticPr fontId="8" type="noConversion"/>
  <pageMargins left="0.75" right="0.75" top="1" bottom="1" header="0.5" footer="0.5"/>
  <pageSetup scale="83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1" enableFormatConditionsCalculation="0"/>
  <dimension ref="A1:L48"/>
  <sheetViews>
    <sheetView zoomScaleNormal="100" workbookViewId="0"/>
  </sheetViews>
  <sheetFormatPr defaultColWidth="8.85546875" defaultRowHeight="12.75"/>
  <cols>
    <col min="1" max="1" width="8.85546875" style="15"/>
    <col min="2" max="2" width="15.7109375" style="12" customWidth="1"/>
    <col min="3" max="3" width="14.85546875" style="12" customWidth="1"/>
    <col min="4" max="5" width="8.85546875" style="12"/>
    <col min="6" max="6" width="14.42578125" style="12" customWidth="1"/>
    <col min="7" max="10" width="8.85546875" style="12"/>
    <col min="11" max="11" width="8.85546875" style="80"/>
    <col min="12" max="16384" width="8.85546875" style="12"/>
  </cols>
  <sheetData>
    <row r="1" spans="1:5">
      <c r="A1" s="11" t="s">
        <v>12</v>
      </c>
    </row>
    <row r="3" spans="1:5" ht="25.5">
      <c r="A3" s="13" t="s">
        <v>36</v>
      </c>
      <c r="B3" s="14" t="s">
        <v>57</v>
      </c>
      <c r="C3" s="42" t="s">
        <v>58</v>
      </c>
    </row>
    <row r="4" spans="1:5">
      <c r="B4" s="115" t="s">
        <v>59</v>
      </c>
      <c r="C4" s="115"/>
    </row>
    <row r="5" spans="1:5">
      <c r="B5" s="16"/>
      <c r="C5" s="16"/>
      <c r="D5" s="17"/>
      <c r="E5" s="17"/>
    </row>
    <row r="6" spans="1:5">
      <c r="A6" s="15">
        <v>1979</v>
      </c>
      <c r="B6" s="50">
        <v>7.2</v>
      </c>
      <c r="C6" s="47">
        <v>12.300536054945056</v>
      </c>
      <c r="D6" s="17"/>
      <c r="E6" s="49"/>
    </row>
    <row r="7" spans="1:5">
      <c r="A7" s="15">
        <v>1980</v>
      </c>
      <c r="B7" s="50">
        <v>7.85</v>
      </c>
      <c r="C7" s="47">
        <v>12.310189551912559</v>
      </c>
      <c r="D7" s="17"/>
      <c r="E7" s="49"/>
    </row>
    <row r="8" spans="1:5">
      <c r="A8" s="15">
        <v>1981</v>
      </c>
      <c r="B8" s="50">
        <v>7.25</v>
      </c>
      <c r="C8" s="47">
        <v>12.11008766120219</v>
      </c>
      <c r="D8" s="17"/>
      <c r="E8" s="49"/>
    </row>
    <row r="9" spans="1:5">
      <c r="A9" s="15">
        <v>1982</v>
      </c>
      <c r="B9" s="50">
        <v>7.45</v>
      </c>
      <c r="C9" s="47">
        <v>12.415188219780221</v>
      </c>
      <c r="D9" s="17"/>
      <c r="E9" s="49"/>
    </row>
    <row r="10" spans="1:5">
      <c r="A10" s="15">
        <v>1983</v>
      </c>
      <c r="B10" s="50">
        <v>7.52</v>
      </c>
      <c r="C10" s="47">
        <v>12.312779781420764</v>
      </c>
      <c r="D10" s="17"/>
      <c r="E10" s="49"/>
    </row>
    <row r="11" spans="1:5">
      <c r="A11" s="15">
        <v>1984</v>
      </c>
      <c r="B11" s="50">
        <v>7.17</v>
      </c>
      <c r="C11" s="47">
        <v>11.89282303825137</v>
      </c>
      <c r="D11" s="17"/>
      <c r="E11" s="49"/>
    </row>
    <row r="12" spans="1:5">
      <c r="A12" s="15">
        <v>1985</v>
      </c>
      <c r="B12" s="50">
        <v>6.93</v>
      </c>
      <c r="C12" s="47">
        <v>11.956464241758241</v>
      </c>
      <c r="D12" s="17"/>
      <c r="E12" s="49"/>
    </row>
    <row r="13" spans="1:5">
      <c r="A13" s="15">
        <v>1986</v>
      </c>
      <c r="B13" s="50">
        <v>7.54</v>
      </c>
      <c r="C13" s="47">
        <v>12.176939890710383</v>
      </c>
      <c r="D13" s="17"/>
      <c r="E13" s="49"/>
    </row>
    <row r="14" spans="1:5">
      <c r="A14" s="15">
        <v>1987</v>
      </c>
      <c r="B14" s="50">
        <v>7.48</v>
      </c>
      <c r="C14" s="47">
        <v>11.188384448132792</v>
      </c>
      <c r="D14" s="17"/>
      <c r="E14" s="49"/>
    </row>
    <row r="15" spans="1:5">
      <c r="A15" s="15">
        <v>1988</v>
      </c>
      <c r="B15" s="50">
        <v>7.49</v>
      </c>
      <c r="C15" s="47">
        <v>12.063137615819207</v>
      </c>
      <c r="D15" s="17"/>
      <c r="E15" s="49"/>
    </row>
    <row r="16" spans="1:5">
      <c r="A16" s="15">
        <v>1989</v>
      </c>
      <c r="B16" s="50">
        <v>7.04</v>
      </c>
      <c r="C16" s="47">
        <v>11.94662553972603</v>
      </c>
      <c r="D16" s="17"/>
      <c r="E16" s="49"/>
    </row>
    <row r="17" spans="1:12">
      <c r="A17" s="15">
        <v>1990</v>
      </c>
      <c r="B17" s="50">
        <v>6.24</v>
      </c>
      <c r="C17" s="47">
        <v>11.672210065753436</v>
      </c>
      <c r="D17" s="17"/>
      <c r="E17" s="49"/>
      <c r="F17" s="17"/>
      <c r="G17" s="17"/>
      <c r="H17" s="17"/>
      <c r="I17" s="17"/>
      <c r="J17" s="17"/>
      <c r="L17" s="17"/>
    </row>
    <row r="18" spans="1:12">
      <c r="A18" s="15">
        <v>1991</v>
      </c>
      <c r="B18" s="50">
        <v>6.55</v>
      </c>
      <c r="C18" s="47">
        <v>11.726144005479462</v>
      </c>
      <c r="D18" s="17"/>
      <c r="E18" s="49"/>
      <c r="F18" s="17"/>
      <c r="G18" s="17"/>
      <c r="H18" s="17"/>
      <c r="I18" s="17"/>
      <c r="J18" s="17"/>
      <c r="L18" s="17"/>
    </row>
    <row r="19" spans="1:12">
      <c r="A19" s="15">
        <v>1992</v>
      </c>
      <c r="B19" s="50">
        <v>7.55</v>
      </c>
      <c r="C19" s="47">
        <v>12.087480032786891</v>
      </c>
      <c r="D19" s="17"/>
      <c r="E19" s="49"/>
      <c r="F19" s="17"/>
      <c r="G19" s="17"/>
      <c r="H19" s="17"/>
      <c r="I19" s="17"/>
      <c r="J19" s="17"/>
      <c r="L19" s="17"/>
    </row>
    <row r="20" spans="1:12">
      <c r="A20" s="15">
        <v>1993</v>
      </c>
      <c r="B20" s="50">
        <v>6.5</v>
      </c>
      <c r="C20" s="47">
        <v>11.899302498630135</v>
      </c>
      <c r="D20" s="17"/>
      <c r="E20" s="49"/>
      <c r="F20" s="17"/>
      <c r="G20" s="17"/>
      <c r="H20" s="17"/>
      <c r="I20" s="17"/>
      <c r="J20" s="17"/>
      <c r="L20" s="17"/>
    </row>
    <row r="21" spans="1:12">
      <c r="A21" s="15">
        <v>1994</v>
      </c>
      <c r="B21" s="50">
        <v>7.18</v>
      </c>
      <c r="C21" s="47">
        <v>11.984864421917814</v>
      </c>
      <c r="D21" s="17"/>
      <c r="E21" s="49"/>
      <c r="F21" s="17"/>
      <c r="G21" s="17"/>
      <c r="H21" s="17"/>
      <c r="I21" s="17"/>
      <c r="J21" s="17"/>
      <c r="L21" s="17"/>
    </row>
    <row r="22" spans="1:12">
      <c r="A22" s="15">
        <v>1995</v>
      </c>
      <c r="B22" s="50">
        <v>6.13</v>
      </c>
      <c r="C22" s="47">
        <v>11.393486991780813</v>
      </c>
      <c r="D22" s="17"/>
      <c r="E22" s="49"/>
      <c r="F22" s="17"/>
      <c r="G22" s="17"/>
      <c r="H22" s="17"/>
      <c r="I22" s="17"/>
      <c r="J22" s="17"/>
      <c r="L22" s="17"/>
    </row>
    <row r="23" spans="1:12">
      <c r="A23" s="15">
        <v>1996</v>
      </c>
      <c r="B23" s="50">
        <v>7.88</v>
      </c>
      <c r="C23" s="47">
        <v>11.818170218579233</v>
      </c>
      <c r="D23" s="17"/>
      <c r="E23" s="49"/>
      <c r="F23" s="17"/>
      <c r="G23" s="17"/>
      <c r="H23" s="17"/>
      <c r="I23" s="17"/>
      <c r="J23" s="17"/>
      <c r="L23" s="17"/>
    </row>
    <row r="24" spans="1:12">
      <c r="A24" s="15">
        <v>1997</v>
      </c>
      <c r="B24" s="50">
        <v>6.74</v>
      </c>
      <c r="C24" s="47">
        <v>11.644658438356165</v>
      </c>
      <c r="D24" s="17"/>
      <c r="E24" s="49"/>
      <c r="F24" s="17"/>
      <c r="G24" s="17"/>
      <c r="H24" s="17"/>
      <c r="I24" s="17"/>
      <c r="J24" s="17"/>
      <c r="L24" s="17"/>
    </row>
    <row r="25" spans="1:12">
      <c r="A25" s="15">
        <v>1998</v>
      </c>
      <c r="B25" s="50">
        <v>6.56</v>
      </c>
      <c r="C25" s="47">
        <v>11.737216186301374</v>
      </c>
      <c r="D25" s="17"/>
      <c r="E25" s="49"/>
      <c r="F25" s="17"/>
      <c r="G25" s="17"/>
      <c r="H25" s="17"/>
      <c r="I25" s="17"/>
      <c r="J25" s="17"/>
      <c r="L25" s="17"/>
    </row>
    <row r="26" spans="1:12">
      <c r="A26" s="15">
        <v>1999</v>
      </c>
      <c r="B26" s="50">
        <v>6.24</v>
      </c>
      <c r="C26" s="47">
        <v>11.672289687671233</v>
      </c>
      <c r="D26" s="17"/>
      <c r="E26" s="49"/>
      <c r="F26" s="17"/>
      <c r="G26" s="17"/>
      <c r="H26" s="17"/>
      <c r="I26" s="17"/>
      <c r="J26" s="17"/>
      <c r="L26" s="17"/>
    </row>
    <row r="27" spans="1:12">
      <c r="A27" s="15">
        <v>2000</v>
      </c>
      <c r="B27" s="50">
        <v>6.32</v>
      </c>
      <c r="C27" s="47">
        <v>11.487742595628418</v>
      </c>
      <c r="D27" s="17"/>
      <c r="E27" s="49"/>
      <c r="F27" s="17"/>
      <c r="G27" s="17"/>
      <c r="H27" s="17"/>
      <c r="I27" s="17"/>
      <c r="J27" s="17"/>
      <c r="L27" s="17"/>
    </row>
    <row r="28" spans="1:12">
      <c r="A28" s="15">
        <v>2001</v>
      </c>
      <c r="B28" s="50">
        <v>6.75</v>
      </c>
      <c r="C28" s="47">
        <v>11.57555298082192</v>
      </c>
      <c r="D28" s="17"/>
      <c r="E28" s="49"/>
      <c r="F28" s="17"/>
      <c r="G28" s="17"/>
      <c r="H28" s="17"/>
      <c r="I28" s="17"/>
      <c r="J28" s="17"/>
      <c r="L28" s="17"/>
    </row>
    <row r="29" spans="1:12">
      <c r="A29" s="15">
        <v>2002</v>
      </c>
      <c r="B29" s="50">
        <v>5.96</v>
      </c>
      <c r="C29" s="47">
        <v>11.344795375342462</v>
      </c>
      <c r="D29" s="17"/>
      <c r="E29" s="49"/>
      <c r="F29" s="17"/>
      <c r="G29" s="17"/>
      <c r="H29" s="17"/>
      <c r="I29" s="17"/>
      <c r="J29" s="17"/>
    </row>
    <row r="30" spans="1:12">
      <c r="A30" s="15">
        <v>2003</v>
      </c>
      <c r="B30" s="50">
        <v>6.15</v>
      </c>
      <c r="C30" s="47">
        <v>11.375913698630134</v>
      </c>
      <c r="D30" s="17"/>
      <c r="E30" s="49"/>
      <c r="F30" s="17"/>
      <c r="G30" s="17"/>
      <c r="H30" s="17"/>
      <c r="I30" s="17"/>
      <c r="J30" s="17"/>
    </row>
    <row r="31" spans="1:12">
      <c r="A31" s="15">
        <v>2004</v>
      </c>
      <c r="B31" s="50">
        <v>6.05</v>
      </c>
      <c r="C31" s="47">
        <v>11.226387721311479</v>
      </c>
      <c r="D31" s="17"/>
      <c r="E31" s="49"/>
      <c r="F31" s="17"/>
      <c r="G31" s="17"/>
      <c r="H31" s="17"/>
      <c r="I31" s="17"/>
      <c r="J31" s="17"/>
    </row>
    <row r="32" spans="1:12">
      <c r="A32" s="15">
        <v>2005</v>
      </c>
      <c r="B32" s="50">
        <v>5.57</v>
      </c>
      <c r="C32" s="47">
        <v>10.885928564383558</v>
      </c>
      <c r="D32" s="17"/>
      <c r="E32" s="49"/>
      <c r="F32" s="17"/>
      <c r="G32" s="17"/>
      <c r="H32" s="17"/>
      <c r="I32" s="17"/>
      <c r="J32" s="17"/>
    </row>
    <row r="33" spans="1:12">
      <c r="A33" s="15">
        <v>2006</v>
      </c>
      <c r="B33" s="50">
        <v>5.92</v>
      </c>
      <c r="C33" s="47">
        <v>10.754693868493145</v>
      </c>
      <c r="D33" s="17"/>
      <c r="E33" s="49"/>
      <c r="F33" s="17"/>
      <c r="G33" s="17"/>
      <c r="H33" s="17"/>
      <c r="I33" s="17"/>
      <c r="J33" s="17"/>
    </row>
    <row r="34" spans="1:12">
      <c r="A34" s="15">
        <v>2007</v>
      </c>
      <c r="B34" s="50">
        <v>4.3</v>
      </c>
      <c r="C34" s="47">
        <v>10.460444849315065</v>
      </c>
      <c r="D34" s="17"/>
      <c r="E34" s="49"/>
      <c r="F34" s="17"/>
      <c r="G34" s="17"/>
      <c r="H34" s="17"/>
      <c r="I34" s="17"/>
      <c r="J34" s="17"/>
    </row>
    <row r="35" spans="1:12">
      <c r="A35" s="15">
        <v>2008</v>
      </c>
      <c r="B35" s="50">
        <v>4.7300000000000004</v>
      </c>
      <c r="C35" s="47">
        <v>10.958834737704921</v>
      </c>
      <c r="D35" s="17"/>
      <c r="E35" s="49"/>
      <c r="F35" s="17"/>
      <c r="G35" s="17"/>
      <c r="H35" s="17"/>
      <c r="I35" s="17"/>
      <c r="J35" s="17"/>
      <c r="L35" s="17"/>
    </row>
    <row r="36" spans="1:12">
      <c r="A36" s="15">
        <v>2009</v>
      </c>
      <c r="B36" s="50">
        <v>5.39</v>
      </c>
      <c r="C36" s="47">
        <v>10.914722964383561</v>
      </c>
      <c r="D36" s="17"/>
      <c r="E36" s="49"/>
      <c r="F36" s="17"/>
      <c r="G36" s="17"/>
      <c r="H36" s="17"/>
      <c r="I36" s="17"/>
      <c r="J36" s="17"/>
      <c r="L36" s="17"/>
    </row>
    <row r="37" spans="1:12">
      <c r="A37" s="37">
        <v>2010</v>
      </c>
      <c r="B37" s="50">
        <v>4.93</v>
      </c>
      <c r="C37" s="41">
        <v>10.693424898630139</v>
      </c>
      <c r="D37" s="17"/>
      <c r="E37" s="49"/>
      <c r="F37" s="17"/>
      <c r="G37" s="17"/>
      <c r="H37" s="17"/>
      <c r="I37" s="17"/>
      <c r="J37" s="17"/>
      <c r="L37" s="17"/>
    </row>
    <row r="38" spans="1:12">
      <c r="A38" s="15">
        <v>2011</v>
      </c>
      <c r="B38" s="50">
        <v>4.63</v>
      </c>
      <c r="C38" s="41">
        <v>10.461715419178079</v>
      </c>
      <c r="D38" s="17"/>
      <c r="E38" s="49"/>
      <c r="F38" s="17"/>
      <c r="G38" s="17"/>
      <c r="H38" s="17"/>
      <c r="I38" s="17"/>
      <c r="J38" s="17"/>
      <c r="L38" s="17"/>
    </row>
    <row r="39" spans="1:12">
      <c r="A39" s="15">
        <v>2012</v>
      </c>
      <c r="B39" s="50">
        <v>3.63</v>
      </c>
      <c r="C39" s="41">
        <v>10.383806901639332</v>
      </c>
      <c r="D39" s="17"/>
      <c r="E39" s="49"/>
      <c r="F39" s="17"/>
      <c r="G39" s="17"/>
      <c r="H39" s="17"/>
      <c r="I39" s="17"/>
      <c r="J39" s="17"/>
      <c r="L39" s="17"/>
    </row>
    <row r="40" spans="1:12">
      <c r="A40" s="13">
        <v>2013</v>
      </c>
      <c r="B40" s="51">
        <v>5.35</v>
      </c>
      <c r="C40" s="51">
        <v>10.903099002739717</v>
      </c>
      <c r="D40" s="17"/>
      <c r="E40" s="49"/>
      <c r="F40" s="17"/>
      <c r="G40" s="17"/>
      <c r="H40" s="17"/>
      <c r="I40" s="17"/>
      <c r="J40" s="17"/>
      <c r="L40" s="17"/>
    </row>
    <row r="41" spans="1:12">
      <c r="A41" s="37"/>
      <c r="B41" s="38"/>
      <c r="C41" s="39"/>
      <c r="E41" s="17"/>
      <c r="F41" s="17"/>
      <c r="G41" s="17"/>
      <c r="H41" s="17"/>
      <c r="I41" s="17"/>
      <c r="J41" s="17"/>
      <c r="L41" s="17"/>
    </row>
    <row r="42" spans="1:12" ht="42.75" customHeight="1">
      <c r="A42" s="116" t="s">
        <v>67</v>
      </c>
      <c r="B42" s="116"/>
      <c r="C42" s="116"/>
      <c r="D42" s="116"/>
      <c r="E42" s="116"/>
      <c r="F42" s="40"/>
      <c r="G42" s="17"/>
      <c r="H42" s="17"/>
      <c r="I42" s="17"/>
      <c r="J42" s="17"/>
      <c r="L42" s="17"/>
    </row>
    <row r="43" spans="1:12">
      <c r="B43" s="17"/>
      <c r="C43" s="17"/>
      <c r="D43" s="17"/>
      <c r="E43" s="17"/>
      <c r="F43" s="17"/>
      <c r="G43" s="17"/>
      <c r="H43" s="17"/>
      <c r="I43" s="17"/>
      <c r="J43" s="17"/>
      <c r="L43" s="17"/>
    </row>
    <row r="44" spans="1:12">
      <c r="A44" s="117" t="s">
        <v>69</v>
      </c>
      <c r="B44" s="117"/>
      <c r="C44" s="117"/>
      <c r="D44" s="117"/>
      <c r="E44" s="117"/>
      <c r="F44" s="17"/>
      <c r="G44" s="79"/>
      <c r="H44" s="79"/>
      <c r="I44" s="79"/>
      <c r="J44" s="79"/>
      <c r="K44" s="81"/>
      <c r="L44" s="17"/>
    </row>
    <row r="45" spans="1:12">
      <c r="A45" s="117"/>
      <c r="B45" s="117"/>
      <c r="C45" s="117"/>
      <c r="D45" s="117"/>
      <c r="E45" s="117"/>
      <c r="F45" s="17"/>
      <c r="G45" s="17"/>
      <c r="H45" s="17"/>
      <c r="I45" s="17"/>
      <c r="J45" s="17"/>
      <c r="L45" s="17"/>
    </row>
    <row r="46" spans="1:12">
      <c r="A46" s="117"/>
      <c r="B46" s="117"/>
      <c r="C46" s="117"/>
      <c r="D46" s="117"/>
      <c r="E46" s="117"/>
      <c r="F46" s="17"/>
      <c r="G46" s="17"/>
      <c r="H46" s="17"/>
      <c r="I46" s="17"/>
      <c r="J46" s="17"/>
      <c r="L46" s="17"/>
    </row>
    <row r="47" spans="1:12">
      <c r="A47" s="117"/>
      <c r="B47" s="117"/>
      <c r="C47" s="117"/>
      <c r="D47" s="117"/>
      <c r="E47" s="117"/>
      <c r="F47" s="17"/>
      <c r="G47" s="17"/>
      <c r="H47" s="17"/>
      <c r="I47" s="17"/>
      <c r="J47" s="17"/>
      <c r="L47" s="17"/>
    </row>
    <row r="48" spans="1:12">
      <c r="A48" s="117"/>
      <c r="B48" s="117"/>
      <c r="C48" s="117"/>
      <c r="D48" s="117"/>
      <c r="E48" s="117"/>
      <c r="F48" s="17"/>
      <c r="G48" s="17"/>
      <c r="H48" s="17"/>
      <c r="I48" s="17"/>
      <c r="J48" s="17"/>
      <c r="L48" s="17"/>
    </row>
  </sheetData>
  <mergeCells count="3">
    <mergeCell ref="B4:C4"/>
    <mergeCell ref="A42:E42"/>
    <mergeCell ref="A44:E48"/>
  </mergeCells>
  <phoneticPr fontId="8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9"/>
  <sheetViews>
    <sheetView zoomScaleNormal="100" workbookViewId="0"/>
  </sheetViews>
  <sheetFormatPr defaultRowHeight="12.75"/>
  <cols>
    <col min="1" max="1" width="9.140625" style="92"/>
    <col min="2" max="3" width="16.7109375" style="92" customWidth="1"/>
    <col min="4" max="16384" width="9.140625" style="92"/>
  </cols>
  <sheetData>
    <row r="1" spans="1:3">
      <c r="A1" s="90" t="s">
        <v>71</v>
      </c>
      <c r="B1" s="91"/>
    </row>
    <row r="3" spans="1:3">
      <c r="B3" s="118" t="s">
        <v>74</v>
      </c>
      <c r="C3" s="118"/>
    </row>
    <row r="4" spans="1:3">
      <c r="A4" s="93" t="s">
        <v>36</v>
      </c>
      <c r="B4" s="94" t="s">
        <v>75</v>
      </c>
      <c r="C4" s="94" t="s">
        <v>76</v>
      </c>
    </row>
    <row r="5" spans="1:3">
      <c r="B5" s="119" t="s">
        <v>77</v>
      </c>
      <c r="C5" s="119"/>
    </row>
    <row r="7" spans="1:3">
      <c r="A7" s="95">
        <v>1979</v>
      </c>
      <c r="B7" s="96">
        <v>32.045000000000002</v>
      </c>
      <c r="C7" s="97">
        <v>16.911000000000001</v>
      </c>
    </row>
    <row r="8" spans="1:3">
      <c r="A8" s="95">
        <v>1980</v>
      </c>
      <c r="B8" s="96">
        <v>31.128</v>
      </c>
      <c r="C8" s="97">
        <v>16.315999999999999</v>
      </c>
    </row>
    <row r="9" spans="1:3">
      <c r="A9" s="95">
        <v>1981</v>
      </c>
      <c r="B9" s="96">
        <v>29.818000000000001</v>
      </c>
      <c r="C9" s="97">
        <v>12.808</v>
      </c>
    </row>
    <row r="10" spans="1:3">
      <c r="A10" s="95">
        <v>1982</v>
      </c>
      <c r="B10" s="96">
        <v>27.652999999999999</v>
      </c>
      <c r="C10" s="97">
        <v>13.507999999999999</v>
      </c>
    </row>
    <row r="11" spans="1:3">
      <c r="A11" s="95">
        <v>1983</v>
      </c>
      <c r="B11" s="96">
        <v>29.385000000000002</v>
      </c>
      <c r="C11" s="97">
        <v>15.2</v>
      </c>
    </row>
    <row r="12" spans="1:3">
      <c r="A12" s="95">
        <v>1984</v>
      </c>
      <c r="B12" s="96">
        <v>29.151</v>
      </c>
      <c r="C12" s="97">
        <v>14.635</v>
      </c>
    </row>
    <row r="13" spans="1:3">
      <c r="A13" s="95">
        <v>1985</v>
      </c>
      <c r="B13" s="96">
        <v>29.452999999999999</v>
      </c>
      <c r="C13" s="97">
        <v>14.583</v>
      </c>
    </row>
    <row r="14" spans="1:3">
      <c r="A14" s="95">
        <v>1986</v>
      </c>
      <c r="B14" s="96">
        <v>29.77</v>
      </c>
      <c r="C14" s="97">
        <v>16.076000000000001</v>
      </c>
    </row>
    <row r="15" spans="1:3">
      <c r="A15" s="95">
        <v>1987</v>
      </c>
      <c r="B15" s="96">
        <v>30.663</v>
      </c>
      <c r="C15" s="97">
        <v>15.353</v>
      </c>
    </row>
    <row r="16" spans="1:3">
      <c r="A16" s="95">
        <v>1988</v>
      </c>
      <c r="B16" s="96">
        <v>30.283000000000001</v>
      </c>
      <c r="C16" s="97">
        <v>14.987</v>
      </c>
    </row>
    <row r="17" spans="1:3">
      <c r="A17" s="95">
        <v>1989</v>
      </c>
      <c r="B17" s="96">
        <v>29.423999999999999</v>
      </c>
      <c r="C17" s="97">
        <v>14.77</v>
      </c>
    </row>
    <row r="18" spans="1:3">
      <c r="A18" s="95">
        <v>1990</v>
      </c>
      <c r="B18" s="96">
        <v>29.393000000000001</v>
      </c>
      <c r="C18" s="97">
        <v>13.815</v>
      </c>
    </row>
    <row r="19" spans="1:3">
      <c r="A19" s="95">
        <v>1991</v>
      </c>
      <c r="B19" s="96">
        <v>29.664999999999999</v>
      </c>
      <c r="C19" s="97">
        <v>13.593</v>
      </c>
    </row>
    <row r="20" spans="1:3">
      <c r="A20" s="95">
        <v>1992</v>
      </c>
      <c r="B20" s="96">
        <v>28.68</v>
      </c>
      <c r="C20" s="97">
        <v>15.077999999999999</v>
      </c>
    </row>
    <row r="21" spans="1:3">
      <c r="A21" s="95">
        <v>1993</v>
      </c>
      <c r="B21" s="96">
        <v>29.462</v>
      </c>
      <c r="C21" s="97">
        <v>12.441000000000001</v>
      </c>
    </row>
    <row r="22" spans="1:3">
      <c r="A22" s="95">
        <v>1994</v>
      </c>
      <c r="B22" s="96">
        <v>28.713999999999999</v>
      </c>
      <c r="C22" s="97">
        <v>13.855</v>
      </c>
    </row>
    <row r="23" spans="1:3">
      <c r="A23" s="95">
        <v>1995</v>
      </c>
      <c r="B23" s="96">
        <v>27.952999999999999</v>
      </c>
      <c r="C23" s="97">
        <v>11.236000000000001</v>
      </c>
    </row>
    <row r="24" spans="1:3">
      <c r="A24" s="95">
        <v>1996</v>
      </c>
      <c r="B24" s="96">
        <v>26.387</v>
      </c>
      <c r="C24" s="97">
        <v>13.949</v>
      </c>
    </row>
    <row r="25" spans="1:3">
      <c r="A25" s="95">
        <v>1997</v>
      </c>
      <c r="B25" s="96">
        <v>28.317</v>
      </c>
      <c r="C25" s="97">
        <v>13.228</v>
      </c>
    </row>
    <row r="26" spans="1:3">
      <c r="A26" s="95">
        <v>1998</v>
      </c>
      <c r="B26" s="96">
        <v>28.3</v>
      </c>
      <c r="C26" s="97">
        <v>11.625999999999999</v>
      </c>
    </row>
    <row r="27" spans="1:3">
      <c r="A27" s="95">
        <v>1999</v>
      </c>
      <c r="B27" s="96">
        <v>27.298999999999999</v>
      </c>
      <c r="C27" s="97">
        <v>11.045</v>
      </c>
    </row>
    <row r="28" spans="1:3">
      <c r="A28" s="95">
        <v>2000</v>
      </c>
      <c r="B28" s="96">
        <v>26.173999999999999</v>
      </c>
      <c r="C28" s="97">
        <v>11.084</v>
      </c>
    </row>
    <row r="29" spans="1:3">
      <c r="A29" s="95">
        <v>2001</v>
      </c>
      <c r="B29" s="96">
        <v>26.414000000000001</v>
      </c>
      <c r="C29" s="97">
        <v>12.275</v>
      </c>
    </row>
    <row r="30" spans="1:3">
      <c r="A30" s="95">
        <v>2002</v>
      </c>
      <c r="B30" s="96">
        <v>26.655000000000001</v>
      </c>
      <c r="C30" s="97">
        <v>10.846</v>
      </c>
    </row>
    <row r="31" spans="1:3">
      <c r="A31" s="95">
        <v>2003</v>
      </c>
      <c r="B31" s="96">
        <v>26.308</v>
      </c>
      <c r="C31" s="97">
        <v>10.284000000000001</v>
      </c>
    </row>
    <row r="32" spans="1:3">
      <c r="A32" s="95">
        <v>2004</v>
      </c>
      <c r="B32" s="96">
        <v>24.809000000000001</v>
      </c>
      <c r="C32" s="97">
        <v>10.037000000000001</v>
      </c>
    </row>
    <row r="33" spans="1:5">
      <c r="A33" s="95">
        <v>2005</v>
      </c>
      <c r="B33" s="96">
        <v>24.82</v>
      </c>
      <c r="C33" s="97">
        <v>9.2829999999999995</v>
      </c>
    </row>
    <row r="34" spans="1:5">
      <c r="A34" s="95">
        <v>2006</v>
      </c>
      <c r="B34" s="96">
        <v>24.050999999999998</v>
      </c>
      <c r="C34" s="97">
        <v>9.1129999999999995</v>
      </c>
    </row>
    <row r="35" spans="1:5">
      <c r="A35" s="95">
        <v>2007</v>
      </c>
      <c r="B35" s="96">
        <v>22.995000000000001</v>
      </c>
      <c r="C35" s="97">
        <v>6.5259999999999998</v>
      </c>
    </row>
    <row r="36" spans="1:5">
      <c r="A36" s="95">
        <v>2008</v>
      </c>
      <c r="B36" s="96">
        <v>23.823</v>
      </c>
      <c r="C36" s="97">
        <v>7.25</v>
      </c>
    </row>
    <row r="37" spans="1:5">
      <c r="A37" s="95">
        <v>2009</v>
      </c>
      <c r="B37" s="96">
        <v>23.797999999999998</v>
      </c>
      <c r="C37" s="97">
        <v>6.9779999999999998</v>
      </c>
    </row>
    <row r="38" spans="1:5">
      <c r="A38" s="95">
        <v>2010</v>
      </c>
      <c r="B38" s="96">
        <v>22.388000000000002</v>
      </c>
      <c r="C38" s="97">
        <v>4.5780000000000003</v>
      </c>
    </row>
    <row r="39" spans="1:5">
      <c r="A39" s="95">
        <v>2011</v>
      </c>
      <c r="B39" s="96">
        <v>20.832999999999998</v>
      </c>
      <c r="C39" s="97">
        <v>4.2050000000000001</v>
      </c>
    </row>
    <row r="40" spans="1:5">
      <c r="A40" s="95">
        <v>2012</v>
      </c>
      <c r="B40" s="96">
        <v>20.815999999999999</v>
      </c>
      <c r="C40" s="97">
        <v>3.37</v>
      </c>
    </row>
    <row r="41" spans="1:5">
      <c r="A41" s="98">
        <v>2013</v>
      </c>
      <c r="B41" s="99">
        <v>20.863</v>
      </c>
      <c r="C41" s="100">
        <v>5.0380000000000003</v>
      </c>
    </row>
    <row r="43" spans="1:5" ht="12.75" customHeight="1">
      <c r="A43" s="120" t="s">
        <v>78</v>
      </c>
      <c r="B43" s="120"/>
      <c r="C43" s="120"/>
      <c r="D43" s="120"/>
      <c r="E43" s="120"/>
    </row>
    <row r="44" spans="1:5">
      <c r="A44" s="120"/>
      <c r="B44" s="120"/>
      <c r="C44" s="120"/>
      <c r="D44" s="120"/>
      <c r="E44" s="120"/>
    </row>
    <row r="45" spans="1:5">
      <c r="A45" s="120"/>
      <c r="B45" s="120"/>
      <c r="C45" s="120"/>
      <c r="D45" s="120"/>
      <c r="E45" s="120"/>
    </row>
    <row r="46" spans="1:5">
      <c r="A46" s="120"/>
      <c r="B46" s="120"/>
      <c r="C46" s="120"/>
      <c r="D46" s="120"/>
      <c r="E46" s="120"/>
    </row>
    <row r="47" spans="1:5">
      <c r="A47" s="120"/>
      <c r="B47" s="120"/>
      <c r="C47" s="120"/>
      <c r="D47" s="120"/>
      <c r="E47" s="120"/>
    </row>
    <row r="48" spans="1:5">
      <c r="A48" s="101"/>
      <c r="B48" s="101"/>
      <c r="C48" s="101"/>
      <c r="D48" s="101"/>
      <c r="E48" s="101"/>
    </row>
    <row r="49" spans="1:5">
      <c r="A49" s="101"/>
      <c r="B49" s="101"/>
      <c r="C49" s="101"/>
      <c r="D49" s="101"/>
      <c r="E49" s="101"/>
    </row>
  </sheetData>
  <mergeCells count="3">
    <mergeCell ref="B3:C3"/>
    <mergeCell ref="B5:C5"/>
    <mergeCell ref="A43:E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INDEX</vt:lpstr>
      <vt:lpstr>Temp</vt:lpstr>
      <vt:lpstr>Temp by Decade</vt:lpstr>
      <vt:lpstr>10 Hottest Yrs</vt:lpstr>
      <vt:lpstr>CO2</vt:lpstr>
      <vt:lpstr>Countries</vt:lpstr>
      <vt:lpstr>Ice Extent</vt:lpstr>
      <vt:lpstr>Ice Volume</vt:lpstr>
      <vt:lpstr>Temp (g)</vt:lpstr>
      <vt:lpstr>CO2 (g)</vt:lpstr>
      <vt:lpstr>Temp and CO2 (g)</vt:lpstr>
      <vt:lpstr>Sept Extent (g)</vt:lpstr>
      <vt:lpstr>Sept Volume (g)</vt:lpstr>
      <vt:lpstr>March-Sept Volume (g)</vt:lpstr>
      <vt:lpstr>'CO2'!Print_Area</vt:lpstr>
      <vt:lpstr>Countries!Print_Area</vt:lpstr>
      <vt:lpstr>'Ice Extent'!Print_Area</vt:lpstr>
      <vt:lpstr>'Ice Volume'!Print_Area</vt:lpstr>
      <vt:lpstr>INDEX!Print_Area</vt:lpstr>
    </vt:vector>
  </TitlesOfParts>
  <Company>Earth Policy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aheinzerling</dc:creator>
  <cp:lastModifiedBy>Emily Adams</cp:lastModifiedBy>
  <cp:lastPrinted>2014-01-21T21:00:50Z</cp:lastPrinted>
  <dcterms:created xsi:type="dcterms:W3CDTF">2010-01-12T15:31:56Z</dcterms:created>
  <dcterms:modified xsi:type="dcterms:W3CDTF">2014-02-03T21:40:21Z</dcterms:modified>
</cp:coreProperties>
</file>